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йох\Desktop\2024-2025 Айгуля\ОЖМС\2026\"/>
    </mc:Choice>
  </mc:AlternateContent>
  <bookViews>
    <workbookView xWindow="0" yWindow="0" windowWidth="19200" windowHeight="12780"/>
  </bookViews>
  <sheets>
    <sheet name="Sheet1" sheetId="1" r:id="rId1"/>
  </sheets>
  <definedNames>
    <definedName name="_xlnm._FilterDatabase" localSheetId="0" hidden="1">Sheet1!$G$1:$G$111</definedName>
  </definedNames>
  <calcPr calcId="162913"/>
</workbook>
</file>

<file path=xl/calcChain.xml><?xml version="1.0" encoding="utf-8"?>
<calcChain xmlns="http://schemas.openxmlformats.org/spreadsheetml/2006/main">
  <c r="Q8" i="1" l="1"/>
  <c r="R8" i="1" s="1"/>
  <c r="S8" i="1" l="1"/>
  <c r="S106" i="1" s="1"/>
  <c r="S112" i="1" l="1"/>
  <c r="S107" i="1"/>
  <c r="S109" i="1"/>
  <c r="S108" i="1"/>
</calcChain>
</file>

<file path=xl/sharedStrings.xml><?xml version="1.0" encoding="utf-8"?>
<sst xmlns="http://schemas.openxmlformats.org/spreadsheetml/2006/main" count="433" uniqueCount="402">
  <si>
    <t>Сарым-оол Чингис Мергенович-супруг</t>
  </si>
  <si>
    <t>Сарым-оол Меннеш Алимовна-супруга</t>
  </si>
  <si>
    <t>Сарым-оол Угер Чингисович-сын</t>
  </si>
  <si>
    <t>Сарым-оол Кудер Чингисович</t>
  </si>
  <si>
    <t>Сарым-оол Кира Чингисовна</t>
  </si>
  <si>
    <t>I-ЛЖ № 733949</t>
  </si>
  <si>
    <t>I-ЛЖ № 801278</t>
  </si>
  <si>
    <t>I-ЛЖ № 873113</t>
  </si>
  <si>
    <t>ТП ОФМС РОССИИ ПО РЕСПУБЛИКЕ ТЫВА В ЧАА-ХОЛЬСКОМ РАЙОНЕ от 29.11.2013</t>
  </si>
  <si>
    <t>ТП УФМС РОССИИ ПО КРАСНОЯРСКОМУ КРАЮРЕСПУБЛИКЕ ТЫВА В ЧАА-ХОЛЬСКОМ РАЙОНЕ от 26.10.2016</t>
  </si>
  <si>
    <t>Орган Управления записи актов гражданского состояния Республики Тыва (Агентства) в г. Кызыле Российской Федерации от 16.02.2016</t>
  </si>
  <si>
    <t>Орган Управления записи актов гражданского состояния Республики Тыва (Агентства) в г. Кызыле  от 12.08.2020</t>
  </si>
  <si>
    <t>Орган ЗАГС Министертсва юстиции Республики Тыва  в г. Кызыле и Кызылском районе от 24.10.2024</t>
  </si>
  <si>
    <t>I-ЛЖ № 550054</t>
  </si>
  <si>
    <t>Орган Управления записи актов гражданскоо состояния Республики Тыва (Агенства) в г. Кызыле Российской Федерации от 25.09.2015</t>
  </si>
  <si>
    <t>да</t>
  </si>
  <si>
    <t>Сапык-Кок Вилория Владиславовна-дочь</t>
  </si>
  <si>
    <t>Сапык-кок Виолетта Владиславовна</t>
  </si>
  <si>
    <t>Сапык-кок Виктория Владиславовна</t>
  </si>
  <si>
    <t>I-ЛЖ № 789024</t>
  </si>
  <si>
    <t>I-ЛЖ № 836408</t>
  </si>
  <si>
    <t>I-ЛЖ № 870941</t>
  </si>
  <si>
    <t>МВД по Республике Тыва от 21.07.2020</t>
  </si>
  <si>
    <t>Орган Управления записи актов гражданского состояния Республики Тыва (Агентства) в г. Кызыле Российской Федерации от 09.09.2019</t>
  </si>
  <si>
    <t>Орган ЗАГС Министерства юстиции  Республики Тыва  в Чаа-Хольском районе  от 08.09.2022</t>
  </si>
  <si>
    <t>Орган ЗАГС Министерства юстиции Республики Тыва  в Чаа-Хольском районе от 07.08.2024</t>
  </si>
  <si>
    <t>Монгуш Артыш Андреевич-супруг</t>
  </si>
  <si>
    <t>Кужугет Шенне Юрьевна-супруга</t>
  </si>
  <si>
    <t>Монгуш Ариаша Артышовна-дочь</t>
  </si>
  <si>
    <t>Монгуш Менди Артышовна-дочь</t>
  </si>
  <si>
    <t>Монгуш Найдан Артышович-сын</t>
  </si>
  <si>
    <t>Сарыглар Сюзаана Мергеновна-мать</t>
  </si>
  <si>
    <t>Седипбей Санчай Менгиевич-сын</t>
  </si>
  <si>
    <t>Седипбей Аарон Менгиевич-сын</t>
  </si>
  <si>
    <t>Седипбей Сулде Менгиевич</t>
  </si>
  <si>
    <t>I-ЛЖ № 870937</t>
  </si>
  <si>
    <t>Орган ЗАГС Министерства юстиции Республики Тыва в Чаа-Хольском районе от 31.07.2024</t>
  </si>
  <si>
    <t>Монгуш Аржаана Кырган-ооловна-супруга</t>
  </si>
  <si>
    <t>Монгуш Сергей Владимирович-супруг</t>
  </si>
  <si>
    <t>Мандык-оол Альтаир Аянович-сын</t>
  </si>
  <si>
    <t>Монгуш Очур Сергеевич-сын</t>
  </si>
  <si>
    <t>Кенден Долума Шолбановна-супруга</t>
  </si>
  <si>
    <t>Кенден Шолбан Валерьевич-супруг</t>
  </si>
  <si>
    <t>Кенден Тамерлан Шолбанович-сын</t>
  </si>
  <si>
    <t>I-ЛЖ №546263</t>
  </si>
  <si>
    <t>Тулуш Саян Анатольевич-супруг</t>
  </si>
  <si>
    <t>Тулуш Чодураа Орлановна-супруга</t>
  </si>
  <si>
    <t>Тулуш Санжидма Саяновна-дочь</t>
  </si>
  <si>
    <t>Доржу Аржаана Витальевна-супруга</t>
  </si>
  <si>
    <t>Доржу Дорбет-оол Юрьевич-супруг</t>
  </si>
  <si>
    <t>Доржу Дариана Дорбет-ооловна-дочь</t>
  </si>
  <si>
    <t>ТП ОФМС РОССИИ ПО РЕСПУБЛИКЕ ТЫВА В ПГТ КАА-ХЕМ от 01.02.2011</t>
  </si>
  <si>
    <t>Сагаандай Сайлык Сергеевна-мать</t>
  </si>
  <si>
    <t>Сагаандай Кан-Демир Буянович-сын</t>
  </si>
  <si>
    <t>Чапчын Саглай Альбертовна-мать</t>
  </si>
  <si>
    <t>Чапчын Диана Альбертовна-дочь</t>
  </si>
  <si>
    <t>Чапчын Сайдаш Альбертовна-мать</t>
  </si>
  <si>
    <t>Ховалыг Денис Кежикович-сын</t>
  </si>
  <si>
    <t>Ламажык Чаяан Амырзааевич-супруг</t>
  </si>
  <si>
    <t>Ламажык Милана Артемовна-супруга</t>
  </si>
  <si>
    <t>Ламажык Сайын-Белек Чаяанович-сын</t>
  </si>
  <si>
    <t>Монгуш Чойгана Юрьевна-мать</t>
  </si>
  <si>
    <t>Норбу Найыр Аянович-сын</t>
  </si>
  <si>
    <t>Норбу Чангы-Хая Аянович-сын</t>
  </si>
  <si>
    <t>Дамба Чайнуу Эдуардовна-мать</t>
  </si>
  <si>
    <t>Сарбакай Батый Владиславович-сын</t>
  </si>
  <si>
    <t>Сарбакай Венера Владиславовна-дочь</t>
  </si>
  <si>
    <t>ОТДЕЛОМ УФМС РОССИИ ПО ТОМСКОЙ ОБЛАСТИ В КИРОВСКОМ РАЙОНЕ Г.ТОМСКА от 13.01.2016</t>
  </si>
  <si>
    <t>Орган ЗАГС Министерства юстиции Республики Тыва в Чаа-Хольском районе от 15.01.2021</t>
  </si>
  <si>
    <t>Орган ЗАГС Министерства юстиции Республики Тыва в Улуг-Хемском районе от 18.05.2023</t>
  </si>
  <si>
    <t>I-ЛЖ № 805031</t>
  </si>
  <si>
    <t>I-ЛЖ № 846571</t>
  </si>
  <si>
    <t>Сундуп Шаанак Вячеславович-супруг</t>
  </si>
  <si>
    <t>Сундуп Алина Алиновна-супруга</t>
  </si>
  <si>
    <t>Сундуп Янчываа Шаанак кызы-дочь</t>
  </si>
  <si>
    <t>Сундуп Суметей Шаанакович-сын</t>
  </si>
  <si>
    <t>Шараби Мэнди Сайын-Белековна</t>
  </si>
  <si>
    <t>I-ЛЖ №854549</t>
  </si>
  <si>
    <t>Орган ЗАГС Министертсва юстиции Республики Тыва в г. Кызыле и Кызылском районе от 01.11.2023</t>
  </si>
  <si>
    <t>Араптан Демир-Хая Алдын-оолович -супруг</t>
  </si>
  <si>
    <t>Араптан Саглай Александровна-супруга</t>
  </si>
  <si>
    <t>Араптан Найдан Демир-Хаяевич-сын</t>
  </si>
  <si>
    <t>Араптан Ананды Демир-Хаяевич-сын</t>
  </si>
  <si>
    <t>Дамба Май-оол Дадар-оолович</t>
  </si>
  <si>
    <t>Дамба Тайгана Эрендеевна-мать</t>
  </si>
  <si>
    <t>Дамба Маника Май-ооловна-дочь</t>
  </si>
  <si>
    <t>Дамба Дэника Май-ооловна-дочь</t>
  </si>
  <si>
    <t>I-ЛЖ № 836447</t>
  </si>
  <si>
    <t>I-ЛЖ     № 574773</t>
  </si>
  <si>
    <t>Орган ЗАГС Министерства юстиции Республики Тыва в Чаа-Хольском районе от 17.08.2023</t>
  </si>
  <si>
    <t>Дыртык Чингис Альфредович-супруг</t>
  </si>
  <si>
    <t>Дыртык Идегел Мергеновна - супруга</t>
  </si>
  <si>
    <t>ТП УФМС РОССИИ ПО КРАСНОЯРСКОМУ КРАЮ и РЕСПУБЛИКЕ ТЫВА В ЧАА-ХОЛЬСКОМ РАЙОНЕ от 30.04.2016</t>
  </si>
  <si>
    <t>МВД по РЕСПУБЛИКЕ ТЫВА от 07.09.2023</t>
  </si>
  <si>
    <t>Дембирел Алдын-Ай Владимировна-мать</t>
  </si>
  <si>
    <t>Дембирел Адыя Айдысовна-дочь</t>
  </si>
  <si>
    <t>ТП ОФМС России по Республике Тыва в Чаа-Хольском районе от 22.01.2010</t>
  </si>
  <si>
    <t>Кыргыс Шоваа Шораанович-сын</t>
  </si>
  <si>
    <t>Кыргыс Шораан Буянович-супруг</t>
  </si>
  <si>
    <t>Кыргыс Сайсуу Альбертовна-супруга</t>
  </si>
  <si>
    <t>IV-CT № 628300</t>
  </si>
  <si>
    <t>I-ЛЖ № 569766</t>
  </si>
  <si>
    <t xml:space="preserve">Орган ЗАГС Министерства юстиции Республики Тыва в Чаа-Хольском раойне </t>
  </si>
  <si>
    <t>Куулар Милана Максимовна-супруга</t>
  </si>
  <si>
    <t>Куулар Аэлина Хемчиковна-дочь</t>
  </si>
  <si>
    <t>МВД по Республике Тыва от 21.03.2023</t>
  </si>
  <si>
    <t>Куулар Хемчик Эрес-оолович-супруг</t>
  </si>
  <si>
    <t>Кара-Сал Сайира Сергеевна-супруга</t>
  </si>
  <si>
    <t>Кара-Сал Херел Аликович-супруг</t>
  </si>
  <si>
    <t>Кара-Сал Угер Херелович-сын</t>
  </si>
  <si>
    <t>Кара-Сал Алдын-Херел Херелович-сын</t>
  </si>
  <si>
    <t>Монгуш Уран-Сай Буяновна-супруга</t>
  </si>
  <si>
    <t>Хертек Чалыы Херелович-сын</t>
  </si>
  <si>
    <t>Многодетные семьи</t>
  </si>
  <si>
    <t>Обычные семьи</t>
  </si>
  <si>
    <t>дата постановки на учет</t>
  </si>
  <si>
    <t>всего
(графа 14 х графу 15) (рублей)</t>
  </si>
  <si>
    <t>Хертек Айдыс Амыртаевич-супруг</t>
  </si>
  <si>
    <t>Хертек Юлиана Валерьевна-супруга</t>
  </si>
  <si>
    <t xml:space="preserve">Хертек Азиат Айдысович-сын </t>
  </si>
  <si>
    <t>Хертек Ариана Айдысовна-дочь</t>
  </si>
  <si>
    <t>I-ЛЖ № 697422</t>
  </si>
  <si>
    <t>I-ЛЖ № 837223</t>
  </si>
  <si>
    <t>МВД по Республике Тыва от 13.04.2023</t>
  </si>
  <si>
    <t>ТП ОФМС России по Республике Тыва в Улуг-Хемском районе от 09.10.2014</t>
  </si>
  <si>
    <t>Орган ЗАГС Министерства юстиции Республики Тыва в г. Кызыле и Кызылском районе от 23.11.2022</t>
  </si>
  <si>
    <t>I-ЛЖ № 573124</t>
  </si>
  <si>
    <t>Орган ЗАГС Министерства юстиции Республики Тыва в Улуг-Хемском районе 07.04.2023</t>
  </si>
  <si>
    <t xml:space="preserve">МВД по Республике Тыва от 22.08.2018 </t>
  </si>
  <si>
    <t>Каазут Аржаана Валерьевна-мать</t>
  </si>
  <si>
    <t>Норбу Найдан Арзыланович-сын</t>
  </si>
  <si>
    <t>I-ЛЖ № 768074</t>
  </si>
  <si>
    <t>ТП ОФМС России по Республике Тыва в Улуг-Хемском районе от 19.04.2012</t>
  </si>
  <si>
    <t>Орган управления записи актов гражданского состояния Республики Тыва (Агентства) в Улуг-Хемском районе Российской Федерации от 27.01.2014</t>
  </si>
  <si>
    <t>Орган управления записи актов гражданского состояния Республики Тыва (Агентства) в Улуг-Хемском районе Российской Федерации от 23.04.2018</t>
  </si>
  <si>
    <t>Малбай-оол Менги Вячеславович-супруг</t>
  </si>
  <si>
    <t>Малбай-оол Чаяна Эресовна-супруга</t>
  </si>
  <si>
    <t>Малбай-оол Дандар Менгиевич-сын</t>
  </si>
  <si>
    <t>I-ЛЖ № 685891</t>
  </si>
  <si>
    <t>I-ЛЖ № 739200</t>
  </si>
  <si>
    <t>Малбай-оол Угулза Менгиевна-дочь</t>
  </si>
  <si>
    <t>ТП ОФМС России по Республике Тыва в Чаа-Хольском районе от 06.08.2011</t>
  </si>
  <si>
    <t xml:space="preserve">МВД по Республике Тыва от 22.06.2018 </t>
  </si>
  <si>
    <t>Орган управления записи актов гражданского состояния Республики Тыва (Агентства) в Дзун-Хемчикском районе от 08.07.2013</t>
  </si>
  <si>
    <t>Орган управления записи актов гражданского состояния Республики Тыва (Агентства) в Чаа-Хольском районе Российской Федерации от 27.07.2016</t>
  </si>
  <si>
    <t>I-ЛЖ № 554379</t>
  </si>
  <si>
    <t>Орган Управления записи актов гражданского состояния Республики Тыва (Агентства) в Дзун-Хемчикском районе  от 23.07.2017</t>
  </si>
  <si>
    <t>Сырбыкай Чимис Валерьена-мать</t>
  </si>
  <si>
    <t>Шаравии Бадма Баян-кежиковна-дочь</t>
  </si>
  <si>
    <t>Шаравии Дая Бан-Кежиковна-дочь</t>
  </si>
  <si>
    <t>Шаравии Баяраа Баян-Кежиковна-дочь</t>
  </si>
  <si>
    <t>I-ЛЖ № 812416</t>
  </si>
  <si>
    <t>I-ЛЖ № 852202</t>
  </si>
  <si>
    <t>I-ЛЖ № 871016</t>
  </si>
  <si>
    <t>МВД по Республике Тыва от 28.12.2018</t>
  </si>
  <si>
    <t>Орган Управления записи актов гражданского состояния Республики Тыва (Агентства) в Чаа-Хольском районе Российской Федерации 27.04.2021</t>
  </si>
  <si>
    <t>Орган ЗАГС Министерства юстиции Республики Тыва в Чаа-Хольском районе от 02.11.2023</t>
  </si>
  <si>
    <t>Орган ЗАГС Министерства юстиции Республики Тыва в Чаа-Хольском районе от 05.02.2025</t>
  </si>
  <si>
    <t>I-ЛЖ № 829524</t>
  </si>
  <si>
    <t>Миграционным пунктом УФМС России по Красноярскому краю и Республике Тыва в Шушенском районе от 15.03.2017</t>
  </si>
  <si>
    <t>распоряжение администрации Чаа-Хольского кожууна от 28.04.2025г №213-р</t>
  </si>
  <si>
    <t>распоряжение администрации Чаа-Хольского кожууна от 06.12.2024г №877</t>
  </si>
  <si>
    <t>распоряжение администрации Чаа-Хольского кожууна от 28.04.2025 №214-р</t>
  </si>
  <si>
    <t>постановление администрации Чаа-Хольского кожууна от 31.05.2023 г №290</t>
  </si>
  <si>
    <t>постановление администрации Чаа-Хольского кожууна от 31.05.2023 №291</t>
  </si>
  <si>
    <t>постановление администрации Чаа-Хольского кожууна от 31.05.2023 №289</t>
  </si>
  <si>
    <t>Кара-Сал Авырга Херелович-сын</t>
  </si>
  <si>
    <t>I-ЛЖ № 877154</t>
  </si>
  <si>
    <t>Орган ЗАГС Министерства юстиции Республики Тыва в г. Кызыле и Кызылском районе от 10.01.2025</t>
  </si>
  <si>
    <t>постановление администрации Чаа-Хольского кожууна от 31.05.2023 №294</t>
  </si>
  <si>
    <t>I-ЛЖ № 571490</t>
  </si>
  <si>
    <t>Орган ЗАГС Министерства юстиции  Республики Тыва  в Улуг-Хемском районе  от 04.10.2022</t>
  </si>
  <si>
    <t>постановление администрации Чаа-Хольского кожууна от 31.05.2023 г №288</t>
  </si>
  <si>
    <t>МВД по республике Тыва от 12.08.2020</t>
  </si>
  <si>
    <t>I-ЛЖ № 843675</t>
  </si>
  <si>
    <t>Орган ЗАГС Министерства юстиции Республики Тыва В Чаа-Хольском районе от 14.06.2023 г</t>
  </si>
  <si>
    <t>Орган ЗАГС Министерства юстиции Республики Тыва В Чаа-Хольском районе от 05.04.2022 г</t>
  </si>
  <si>
    <t>распоряжение администрации Чаа-Хольского кожууна от 29.05.2025г №268-р</t>
  </si>
  <si>
    <t>распоряжение администрации и Чаа-Хольского кожууна от 30.05.2025 №4</t>
  </si>
  <si>
    <t>Орган Управления ЗАГС Республики Тыва (Агенства) в г. Кызыле Российский Федерации от 01.07.2014</t>
  </si>
  <si>
    <t>Фамилия,имя, отчество
(при наличии), степень родства</t>
  </si>
  <si>
    <t xml:space="preserve">Документ, удостоверяющий личность гражданина Российской Федерации </t>
  </si>
  <si>
    <t>Число, месяц,
год рождения</t>
  </si>
  <si>
    <t>серия, номер</t>
  </si>
  <si>
    <t>кем, когда выдан</t>
  </si>
  <si>
    <t>МВД по Республике Тыва от 18.10.2022</t>
  </si>
  <si>
    <t>ТП ОФМС России по Республике Тыва в пгт. Каа-Хем от 21.08.2014</t>
  </si>
  <si>
    <t>I-ЛЖ № 760570</t>
  </si>
  <si>
    <t>Орган управления записи актов гражданского состояния Республики Тыва (Агентства) в г. Кызыле Российской Федерации</t>
  </si>
  <si>
    <t>I-ЛЖ № 838843</t>
  </si>
  <si>
    <t>Орган ЗАГС Министерства юстиции Республики Тыва в г. Кызыле и Кызылском районе от 14.11.2022</t>
  </si>
  <si>
    <t>ТП ОФМС РОССИИ ПО РЕСПУБЛИКЕ ТЫВА В ЧАА-ХОЛЬСКОМ РАЙОНЕ от 01.06.2012</t>
  </si>
  <si>
    <t>I-ЛЖ №775272</t>
  </si>
  <si>
    <t>I-ЛЖ № 826420</t>
  </si>
  <si>
    <t>Орган ЗАГС Министерства юстиции Республики Тыва в г. Кызыле и Кызылском районе</t>
  </si>
  <si>
    <t>ТП ОФМС России по Республике Тыва в Чаа-Хольском районе от 28.11.2013</t>
  </si>
  <si>
    <t>I-ЛЖ № 843613</t>
  </si>
  <si>
    <t>Орган Управления записи актов гражданского состояния Республики Тыва (Агентства) в Чаа-Хольском районе Российской Федерации 09.02.2023</t>
  </si>
  <si>
    <t>I-ЛЖ № 843612</t>
  </si>
  <si>
    <t>Орган ЗАГС Министерства юстиции Республики Тыва в Чаа-Хольском районе от 09.02.2023</t>
  </si>
  <si>
    <t>Отдел УФМС России по Красноярскому краю и Республике Тыва в г. Кызыл от 25.08.2016</t>
  </si>
  <si>
    <t>МВД по Республике Тыва от 12.05.2022</t>
  </si>
  <si>
    <t>I-ЛЖ № 706029</t>
  </si>
  <si>
    <t>I-ЛЖ № 826259</t>
  </si>
  <si>
    <t>ТП ОФМС России по Республике Тыва в Чаа-Хольском районе от 19.08.2015</t>
  </si>
  <si>
    <t>ТП ОФМС России по Республике Тыва в Чаа-Хольском районе от 31.07.2012</t>
  </si>
  <si>
    <t>I-ЛЖ № 702581</t>
  </si>
  <si>
    <t>Орган Управления записи актов гражданского состояния Республики Тыва (Агентства) в Чаа-Хольском районе Российской Федерации от 14.04.2014</t>
  </si>
  <si>
    <t>ТП ОФМС России по Республике Тыва в Чаа-Хольском районе от 29.03.2013</t>
  </si>
  <si>
    <t>МВД по Республике Тыва от 08.09.2019</t>
  </si>
  <si>
    <t>I-ЛЖ № 788426</t>
  </si>
  <si>
    <t>Орган Управления записи актов гражданского состояния Республики Тыва (Агентства) в Кызылском районе от 02.09.2019</t>
  </si>
  <si>
    <t>МВД ПО РЕСПУБЛИКЕ ТЫВА от 15.01.2019</t>
  </si>
  <si>
    <t>ТП ОФМС РОССИИ ПО РЕСПУБЛИКЕ ТЫВА В ЧАА-ХОЛЬСКОМ РАЙОНЕ от 16.08.2012</t>
  </si>
  <si>
    <t>1-ЛЖ№ 748202</t>
  </si>
  <si>
    <t>Орган Управления записи актов гражданского состояния Республики Тыва (Агентства) в  Чаа-Хольском районе Российской Федерации от 02.05.2017</t>
  </si>
  <si>
    <t>ТП ОФМС РОССИИ ПО РЕСПУБЛИКЕ ТЫВА В ЧАА-ХОЛЬСКОМ РАЙОНЕ от 12.01.2010</t>
  </si>
  <si>
    <t>1-ЛЖ № 617723</t>
  </si>
  <si>
    <t>Орган Управления записи актов гражданского состояния Республики Тыва (Агентства) в Чаа-Хольском районе Российской Федерации от 18.09.2009</t>
  </si>
  <si>
    <t>ТП УФМС России по Красноярскому краю и Республики Тыва в Чаа-Хольском районе от 22.10.2016</t>
  </si>
  <si>
    <t>I-ЛЖ №795948</t>
  </si>
  <si>
    <t>Орган Управления записи актов гражданского состояния Республики Тыва (Агентства) в Чаа-Хольском районе Российской Федерации от 18.08.2020</t>
  </si>
  <si>
    <t>ГУ МВД РОССИИ по Новосибирской области от 15.03.2019</t>
  </si>
  <si>
    <t>III-ET № 768291</t>
  </si>
  <si>
    <t>Отдел ЗАГС Центрального округа города Новосибирска управления по делам ЗАГС Новосибирской области от 02.11.2019</t>
  </si>
  <si>
    <t>ТЕРРИТОРИАЛЬНЫМ ПУНКТОМ В МКР ВЗЛЕТКА ОТДЕЛА УФМС РОССИИ ПО КРАСНОЯРСКОМУ КРАЮ В СОВЕТСКОМ Р-НЕ г. Красноярска от 28.02.2014</t>
  </si>
  <si>
    <t>МВД ПО РЕСПУБЛИКЕ ТЫВА от 08.06.2018</t>
  </si>
  <si>
    <t>III-РУ №710350</t>
  </si>
  <si>
    <t>Отдела записи актов гражданского состояния по Октябрьскому району г. Саратова управления по делам записи актов гражданского сотояния Правительства Саратовской области от 06.04.2021</t>
  </si>
  <si>
    <t>ТП УФМС РОССИИ ПО КРАСНОЯРСКОМУ КРАЮ И РЕСПУБЛИКЕ ТЫВА В ЧАА-ХОЛЬСКОМ РАЙОНЕ от 28.06.2016</t>
  </si>
  <si>
    <t>I-ЛЖ № 739191</t>
  </si>
  <si>
    <t>Орган Управления записи актов гражданского состояния Республики Тыва (Агентства) в Чаа-Хольском районе Российской Федерации от 04.07.2016</t>
  </si>
  <si>
    <t>I-ЛЖ № 812473</t>
  </si>
  <si>
    <t>Орган ЗАГС Министерства юстиции Республики Тыва в Чаа-Хольском районе от 09.08.2021</t>
  </si>
  <si>
    <t>ТП ОФМС России по Красноярскому краю и  Республике Тыва в Чаа-Хольском районе 19.11.2016</t>
  </si>
  <si>
    <t>МВД по Республике Тыва от 19.04.2022</t>
  </si>
  <si>
    <t>I-ЛЖ № 787726</t>
  </si>
  <si>
    <t>Орган Управления записи актов гражданского состояния Республики Тыва (Агентства) в Чаа-Хольском районе Российской Федерации от 26.09.2019</t>
  </si>
  <si>
    <t>I-ЛЖ № 812419</t>
  </si>
  <si>
    <t>Орган Управления записи актов гражданского состояния Республики Тыва (Агентства) в Чаа-Хольском районе Российской Федерации от 28.04.2021</t>
  </si>
  <si>
    <t>ТП УФМС РОССИИ ПО КРАСНОЯРСКОМУ КРАЮ И РЕСПУБЛИКЕ ТЫВА В ЧАА-ХОЛЬСКОМ РАЙОНЕ от 26.05.2017</t>
  </si>
  <si>
    <t>МВД ПО РЕСПУБЛИКЕ ТЫВА от 14.02.2022</t>
  </si>
  <si>
    <t>I-ЛЖ № 758598</t>
  </si>
  <si>
    <t>Орган Управления записи актов гражданского состояния Республики Тыва (Агентства) в Чаа-Хольском районе Российской Федерации от 12.01.2018</t>
  </si>
  <si>
    <t>I-ЛЖ № 816350</t>
  </si>
  <si>
    <t>Орган ЗАГС Министерства юстиции Республики Тыва в Чаа-Хольском районе от 27.10.2021</t>
  </si>
  <si>
    <t>I-ЛЖ № 745104</t>
  </si>
  <si>
    <t>Орган Управления записи актов гражданского состояния Республики Тыва (Агентства) в Чаа-Хольском районе Российской Федерации от 09.01.2017</t>
  </si>
  <si>
    <t>ТП ОФМС РОССИИ ПО РЕСПУБЛИКЕ ТЫВА В ЧАА-ХОЛЬСКОМ РАЙОНЕ от 02.11.2011</t>
  </si>
  <si>
    <t>МВД ПО РЕСПУБЛИКЕ ТЫВА от 27.08.2019</t>
  </si>
  <si>
    <t>I-ЛЖ № 654872</t>
  </si>
  <si>
    <t>Орган Управления записи актов гражданского состояния Республики Тыва (Агентства) в Чаа-Хольском районе Российской Федерации 23.12.2011</t>
  </si>
  <si>
    <t>МВД по Республике Тыва от 25.08.2022</t>
  </si>
  <si>
    <t>ТП УФМС России по Красноярскому краю и РТ в Дзун-Хемчикском районе от 29.09.2017</t>
  </si>
  <si>
    <t>I-ЛЖ № 836419</t>
  </si>
  <si>
    <t>Орган ЗАГС Министерства юстиции Республики Тыва в Чаа-Хольском районе от 19.09.2022</t>
  </si>
  <si>
    <t>1-ЛЖ №852215</t>
  </si>
  <si>
    <t>МВД по Республике Тыва от 10.04.2025г.</t>
  </si>
  <si>
    <t>93 13      492706</t>
  </si>
  <si>
    <t>93  16    560486</t>
  </si>
  <si>
    <t>93   20   645143</t>
  </si>
  <si>
    <t>93  22   697593</t>
  </si>
  <si>
    <t>93 14      517914</t>
  </si>
  <si>
    <t>9 3  12         460 669</t>
  </si>
  <si>
    <t>ЛЖ                № 768849</t>
  </si>
  <si>
    <t>Орган Управления ЗАГС Республики Тыва (Агентства) в Чаа-Хольском районе РФ от 16.01.2015</t>
  </si>
  <si>
    <r>
      <t>*</t>
    </r>
    <r>
      <rPr>
        <sz val="8"/>
        <rFont val="Times New Roman"/>
        <family val="1"/>
      </rPr>
      <t xml:space="preserve"> - Для молодой семьи, относящейся к категории, имеющей первоочередное право на включение в сводный список, в графе</t>
    </r>
    <r>
      <rPr>
        <sz val="8"/>
        <color rgb="FFFF0000"/>
        <rFont val="Times New Roman"/>
        <family val="1"/>
      </rPr>
      <t xml:space="preserve"> </t>
    </r>
    <r>
      <rPr>
        <sz val="8"/>
        <rFont val="Times New Roman"/>
        <family val="1"/>
      </rPr>
      <t>(графах) 10, 11, 12 указывается «да».</t>
    </r>
  </si>
  <si>
    <t>Председатель органа местного самоуправления                              ____________________</t>
  </si>
  <si>
    <t xml:space="preserve">                              М.П. (при наличии)</t>
  </si>
  <si>
    <t>______________________________________________
(фамилия, инициалы)</t>
  </si>
  <si>
    <t xml:space="preserve">    (подпись, дата)</t>
  </si>
  <si>
    <t xml:space="preserve">                 (фамилия, инициалы)</t>
  </si>
  <si>
    <t xml:space="preserve">Курирующий заместитель органа местного самоуправления       ____________________      </t>
  </si>
  <si>
    <t>_______________________________________</t>
  </si>
  <si>
    <t>(подпись, дата)</t>
  </si>
  <si>
    <t>(фамилия, инициалы)</t>
  </si>
  <si>
    <t>Исполнитель: вед.спец. по молодежной политике, Монгуш А.А. 89010192417</t>
  </si>
  <si>
    <t>_____________</t>
  </si>
  <si>
    <t>___________________________</t>
  </si>
  <si>
    <t>(должность, фамилия, инициалы, контактный телефон)</t>
  </si>
  <si>
    <t>И.о начальника отдела по делам молодежи и спорта</t>
  </si>
  <si>
    <t>Хаваа С.В. 89252001717</t>
  </si>
  <si>
    <t>9 3  13         492703</t>
  </si>
  <si>
    <t>93 10                429632</t>
  </si>
  <si>
    <t>9318                 604156</t>
  </si>
  <si>
    <t>9316                 560669</t>
  </si>
  <si>
    <t>9322                 686712</t>
  </si>
  <si>
    <t>9315                 533464</t>
  </si>
  <si>
    <t>9312                 460745</t>
  </si>
  <si>
    <t>9312                 474358</t>
  </si>
  <si>
    <t>9319                 628583</t>
  </si>
  <si>
    <t>9318                 604171</t>
  </si>
  <si>
    <t>9312                 460775</t>
  </si>
  <si>
    <t>9309                 382884</t>
  </si>
  <si>
    <t>9316                 560484</t>
  </si>
  <si>
    <t>5018                 937031</t>
  </si>
  <si>
    <t>0 413                528365</t>
  </si>
  <si>
    <t>9318                 598632</t>
  </si>
  <si>
    <t>9315                 542561</t>
  </si>
  <si>
    <t>9316                 560507</t>
  </si>
  <si>
    <t>9317                 571584</t>
  </si>
  <si>
    <t>9321                 675735</t>
  </si>
  <si>
    <t>9315                 542498</t>
  </si>
  <si>
    <t>9323                 714485</t>
  </si>
  <si>
    <t>9311                 435800</t>
  </si>
  <si>
    <t>9319                 619074</t>
  </si>
  <si>
    <t>9309                 382901</t>
  </si>
  <si>
    <t>8114                 570487</t>
  </si>
  <si>
    <t>9322                 689015</t>
  </si>
  <si>
    <t>9322                 691449</t>
  </si>
  <si>
    <t>9317                 578254</t>
  </si>
  <si>
    <t>9314                 517359</t>
  </si>
  <si>
    <t>9323                 710023</t>
  </si>
  <si>
    <t>9312                 460292</t>
  </si>
  <si>
    <t>9318                 603262</t>
  </si>
  <si>
    <t>9311                 435687</t>
  </si>
  <si>
    <t>9318                 598352</t>
  </si>
  <si>
    <t>4159                 00691</t>
  </si>
  <si>
    <t>9320                 645173</t>
  </si>
  <si>
    <t>9313                 505647</t>
  </si>
  <si>
    <t>9324                 755455</t>
  </si>
  <si>
    <t>Даржай Элла Энер-ооловна-мать</t>
  </si>
  <si>
    <t>Даржай Очур Энер-оолович-сын</t>
  </si>
  <si>
    <t>Даржай Эльмина Энер-ооловна-мать</t>
  </si>
  <si>
    <t>Даржай Алдын Энер-оолович-сын</t>
  </si>
  <si>
    <t>Сат Сайдаш Вячеславович-супруг</t>
  </si>
  <si>
    <t>Сат Алдын-Сай Олеговна -супруга</t>
  </si>
  <si>
    <t>нет</t>
  </si>
  <si>
    <t>Сапык-Кок Чимис Валерьяновна-мать</t>
  </si>
  <si>
    <t xml:space="preserve">(наименование субъекта Российской Федерации) </t>
  </si>
  <si>
    <t>Номерпо порядку (молодые семьи)</t>
  </si>
  <si>
    <t>Данные о членах молодой семьи</t>
  </si>
  <si>
    <t>Реквизиты решения
органа местного самоуправления,на основании которого молодая семья включена в список участников мероприятия</t>
  </si>
  <si>
    <t>Расчетная стоимость жилья</t>
  </si>
  <si>
    <t xml:space="preserve">Планируемый размер социальной выплаты
</t>
  </si>
  <si>
    <t>Количество членов молодой семьи (человек)</t>
  </si>
  <si>
    <t>Свидетельство о браке</t>
  </si>
  <si>
    <t>молодая семья, поставленная на учетв качестве нуждающейся в улучшении жилищных условийдо 1 марта 2005 г.</t>
  </si>
  <si>
    <t xml:space="preserve">молодая семья, имеющая 3 и более детей </t>
  </si>
  <si>
    <t xml:space="preserve">молодая семья,в которой один или оба супруга либо один родитель в неполной молодой семье принимают (принимали) участиев специальной военной операции </t>
  </si>
  <si>
    <t xml:space="preserve"> стоимость 1 кв. м    (рублей)</t>
  </si>
  <si>
    <t>размер общей площади жилого помещенияна семью(кв. м)</t>
  </si>
  <si>
    <t>рублей</t>
  </si>
  <si>
    <t>% от расчетной стоимости жилья</t>
  </si>
  <si>
    <t>кем, когда выдано</t>
  </si>
  <si>
    <t>I-ЛЖ № 558614</t>
  </si>
  <si>
    <t>Орган Управления записи актов гражданского состояния Республики Тыва (Агентства) в Кызылском районе Российской Федерации</t>
  </si>
  <si>
    <t>I-ЛЖ № 569014</t>
  </si>
  <si>
    <t>Орган ЗАГС Министерства юстиции Республики Тыва в Дзун-Хемчикском районе</t>
  </si>
  <si>
    <t>I-ЛЖ № 559557</t>
  </si>
  <si>
    <t>Орган Управления записи актов гражданского состояния Республики Тыва (Агентства) в Чаа-Хольском районе от 28.08.2019</t>
  </si>
  <si>
    <t>1-ЛЖ № 558892</t>
  </si>
  <si>
    <t>Орган Управления записи  актов гражданского состояния Республики Тыва ( Агенства) в г. Кызыле от 23.11.2018</t>
  </si>
  <si>
    <t>I-ЛЖ № 566151</t>
  </si>
  <si>
    <t>Орган ЗАГС Министерства юстиции Республики Тыва в Чаа-Хольском районе от 09.02.2022</t>
  </si>
  <si>
    <t>I-ЛЖ № 568840</t>
  </si>
  <si>
    <t>Орган ЗАГС Министерства юстиции Республики Тыва в Улуг-Хемском районе 11.03.2022</t>
  </si>
  <si>
    <t>I-ЛЖ     № 566146</t>
  </si>
  <si>
    <t>Орган ЗАГС Министерства юстиции Республики Тыва в Чаа-Хольском районе от 14.01.2022</t>
  </si>
  <si>
    <t>I-ЛЖ № 561133</t>
  </si>
  <si>
    <t>Орган Управления записи актов гражданского состояния Республики Тыва (Агентства) в г.Кызыле Российской Федерации от 16.08.2019</t>
  </si>
  <si>
    <t>Отдел по г. Иркутску (Октябрьский район) службы записи актов гражданского состояния Иркутской области от 12.04.2021</t>
  </si>
  <si>
    <t>I-ЛЖ № 570274</t>
  </si>
  <si>
    <t>Итого:</t>
  </si>
  <si>
    <t>из них за счет федерального бюджета (рублей)</t>
  </si>
  <si>
    <t>из них за счет средств регионального бюджета (рублей)</t>
  </si>
  <si>
    <t>из них за счет средств местного бюджета (рублей)</t>
  </si>
  <si>
    <t>___________________________________</t>
  </si>
  <si>
    <r>
      <t xml:space="preserve">Сводный список молодых семей – участников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– мероприятие), изъявивших желание получить социальную выплату в планируемом году, по </t>
    </r>
    <r>
      <rPr>
        <u/>
        <sz val="8"/>
        <rFont val="Times New Roman"/>
        <family val="1"/>
      </rPr>
      <t xml:space="preserve">Чаа-Хольскому кожууну </t>
    </r>
    <r>
      <rPr>
        <sz val="8"/>
        <rFont val="Times New Roman"/>
        <family val="1"/>
      </rPr>
      <t xml:space="preserve"> (далее – сводный список)</t>
    </r>
  </si>
  <si>
    <r>
      <t xml:space="preserve">Молодые семьи, имеющие первоочередное право на включение в сводный список </t>
    </r>
    <r>
      <rPr>
        <vertAlign val="superscript"/>
        <sz val="8"/>
        <rFont val="Times New Roman"/>
        <family val="1"/>
      </rPr>
      <t>*</t>
    </r>
  </si>
  <si>
    <t>07.081992</t>
  </si>
  <si>
    <t>24.082023</t>
  </si>
  <si>
    <t>ТП ОФМС РОССИИ ПО Республике Тыва в Чаа-Хольском районе от 16.04.2014</t>
  </si>
  <si>
    <t>решение администрации Чаа-Хольского кожууна от 31.05.2019 №1</t>
  </si>
  <si>
    <t>постановление администрации Чаа-Хольского района от 14.01.2021 г. №1</t>
  </si>
  <si>
    <t>решение администрации Чаа-Хольского кожууна от 23.01.2020г. №8</t>
  </si>
  <si>
    <t xml:space="preserve">решение администрации Чаа-Хольского района № 16  24.05.2019 г. </t>
  </si>
  <si>
    <t>решение администрации Чаа-хольского кожууна от 06.02.2020г. №9</t>
  </si>
  <si>
    <t>постановление администрации Чаа-Хольского района от 31.05.2022 г. №209</t>
  </si>
  <si>
    <t>постановление администрации Чаа-Хольского района от 31.05.2022 г. №210</t>
  </si>
  <si>
    <t>решение администрации Чаа-Хольского кожууна от 12.08.2021г. №1</t>
  </si>
  <si>
    <t>решение администрации Чаа-Хольского кожууна от 12.08.2021г. №2</t>
  </si>
  <si>
    <t>постановление администрации Чаа-Хольского района от 31.05.2022 г. №208</t>
  </si>
  <si>
    <t>постановление администрации Чаа-Хольского района от 11.05.2022 г. №165</t>
  </si>
  <si>
    <t>постановление администрации Чаа-Хольского района от 31.05.2022 г. №199</t>
  </si>
  <si>
    <t>постановление администрации Чаа-Хольского кожууна от 31.05.2022 г №207</t>
  </si>
  <si>
    <t>постановление администрации Чаа-Хольского района от 30.05.2022 г. №203</t>
  </si>
  <si>
    <t>постановление администрации Чаа-Хольского района от 31.05.2022 г. №202</t>
  </si>
  <si>
    <t>постановление администрации Чаа-Хольского района от 31.05.2022 г. №201</t>
  </si>
  <si>
    <t>постановление администрации Чаа-Хольского района от 31.05.2022 г. №292</t>
  </si>
  <si>
    <t>распоряжение администрации Чаа-Хольского кожууна от 30.05.2025 г №278</t>
  </si>
  <si>
    <t>распоряжение администрации Чаа-Хольского кожууна от 30.05.2025 г №277</t>
  </si>
  <si>
    <t>Орган ЗАГС Министерства юстиции Республики Тыва в г. Кызыле и Кызылском районе от 03.03.2022</t>
  </si>
  <si>
    <t>Орган Управления записи актов гражданского состояния Республики Тыва (Агентства) в Чаа-Хольском районе Российской Федерации от 13.10.2022</t>
  </si>
  <si>
    <t>Огран Управления записи актов гражданского состояния Республики Тыва (Агентства) в Кызылском районе Российской Федерации от 22.11.2018 г</t>
  </si>
  <si>
    <t>Орган ЗАГС Министерства юстиции Республики Тыва в г. Кызыле и Кызылском районе от 09.03.2022 г</t>
  </si>
  <si>
    <t>Огран Управления записи актов гражданского состояния Республики Тыва (Агентства) в Кызылском районе Российской Федерации от23.07.2018 г</t>
  </si>
  <si>
    <t>Отделом УФМС России по Республике Бурятия в Октябрьском районе гор. Улан-Удэ от 02.06.2014 г</t>
  </si>
  <si>
    <t>Орган ЗАГС Минстерства юстиции Республики Тыва В Чаа-Хольском районе от 13.11.2023 г</t>
  </si>
  <si>
    <t>Кенден Авырга Шолбанович</t>
  </si>
  <si>
    <t>I-ЛЖ № 799003</t>
  </si>
  <si>
    <t>Орган Управления записи актов гражданского состояния Республики Тыва (Агентства) в г.Кызыле от 19.05.2020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</si>
</sst>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u/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wrapText="1"/>
    </xf>
    <xf numFmtId="14" fontId="8" fillId="3" borderId="9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right" wrapText="1"/>
    </xf>
    <xf numFmtId="0" fontId="8" fillId="3" borderId="9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14" fontId="8" fillId="3" borderId="4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wrapText="1"/>
    </xf>
    <xf numFmtId="14" fontId="8" fillId="3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Fill="1"/>
    <xf numFmtId="0" fontId="10" fillId="3" borderId="0" xfId="0" applyFont="1" applyFill="1"/>
    <xf numFmtId="0" fontId="8" fillId="0" borderId="1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3" borderId="12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workbookViewId="0">
      <selection activeCell="T40" sqref="T40:T43"/>
    </sheetView>
  </sheetViews>
  <sheetFormatPr defaultRowHeight="15" x14ac:dyDescent="0.25"/>
  <cols>
    <col min="1" max="1" width="5.28515625" style="1"/>
    <col min="2" max="2" width="8.5703125" style="9" customWidth="1"/>
    <col min="3" max="3" width="5.140625" style="9" customWidth="1"/>
    <col min="4" max="4" width="13" style="10" customWidth="1"/>
    <col min="5" max="5" width="9.42578125" style="8" customWidth="1"/>
    <col min="6" max="6" width="24.28515625" style="10" customWidth="1"/>
    <col min="7" max="7" width="9" style="11" customWidth="1"/>
    <col min="8" max="8" width="7.85546875" style="1" customWidth="1"/>
    <col min="9" max="9" width="6.7109375" style="1" customWidth="1"/>
    <col min="10" max="10" width="5.7109375" style="1" customWidth="1"/>
    <col min="11" max="11" width="2.85546875" style="1" customWidth="1"/>
    <col min="12" max="12" width="2.5703125" style="1"/>
    <col min="13" max="13" width="3.5703125" style="1" customWidth="1"/>
    <col min="14" max="14" width="8.85546875" style="1" customWidth="1"/>
    <col min="15" max="15" width="5.28515625" style="1" bestFit="1" customWidth="1"/>
    <col min="16" max="16" width="1.140625" style="1" customWidth="1"/>
    <col min="17" max="17" width="4.42578125" style="1" customWidth="1"/>
    <col min="18" max="18" width="10" style="1" customWidth="1"/>
    <col min="19" max="19" width="10.7109375" style="1" customWidth="1"/>
    <col min="20" max="20" width="5.85546875" style="1" customWidth="1"/>
    <col min="21" max="21" width="8.7109375" style="1"/>
  </cols>
  <sheetData>
    <row r="1" spans="1:21" ht="78.75" customHeight="1" x14ac:dyDescent="0.25">
      <c r="A1" s="144" t="s">
        <v>368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"/>
    </row>
    <row r="2" spans="1:21" ht="15" customHeight="1" x14ac:dyDescent="0.25">
      <c r="A2" s="145" t="s">
        <v>329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"/>
    </row>
    <row r="3" spans="1:21" ht="35.25" customHeight="1" x14ac:dyDescent="0.25">
      <c r="A3" s="128" t="s">
        <v>330</v>
      </c>
      <c r="B3" s="156" t="s">
        <v>115</v>
      </c>
      <c r="C3" s="128" t="s">
        <v>331</v>
      </c>
      <c r="D3" s="128"/>
      <c r="E3" s="128"/>
      <c r="F3" s="128"/>
      <c r="G3" s="128"/>
      <c r="H3" s="128"/>
      <c r="I3" s="128"/>
      <c r="J3" s="128" t="s">
        <v>369</v>
      </c>
      <c r="K3" s="128"/>
      <c r="L3" s="128"/>
      <c r="M3" s="128"/>
      <c r="N3" s="128" t="s">
        <v>332</v>
      </c>
      <c r="O3" s="128" t="s">
        <v>333</v>
      </c>
      <c r="P3" s="128"/>
      <c r="Q3" s="128"/>
      <c r="R3" s="128"/>
      <c r="S3" s="128" t="s">
        <v>334</v>
      </c>
      <c r="T3" s="128"/>
    </row>
    <row r="4" spans="1:21" ht="45.75" customHeight="1" x14ac:dyDescent="0.25">
      <c r="A4" s="128"/>
      <c r="B4" s="157"/>
      <c r="C4" s="154" t="s">
        <v>335</v>
      </c>
      <c r="D4" s="154" t="s">
        <v>180</v>
      </c>
      <c r="E4" s="154" t="s">
        <v>181</v>
      </c>
      <c r="F4" s="154"/>
      <c r="G4" s="154" t="s">
        <v>182</v>
      </c>
      <c r="H4" s="128" t="s">
        <v>336</v>
      </c>
      <c r="I4" s="128"/>
      <c r="J4" s="128" t="s">
        <v>337</v>
      </c>
      <c r="K4" s="128" t="s">
        <v>338</v>
      </c>
      <c r="L4" s="128"/>
      <c r="M4" s="128" t="s">
        <v>339</v>
      </c>
      <c r="N4" s="128"/>
      <c r="O4" s="128" t="s">
        <v>340</v>
      </c>
      <c r="P4" s="128"/>
      <c r="Q4" s="128" t="s">
        <v>341</v>
      </c>
      <c r="R4" s="128" t="s">
        <v>116</v>
      </c>
      <c r="S4" s="155" t="s">
        <v>342</v>
      </c>
      <c r="T4" s="128" t="s">
        <v>343</v>
      </c>
    </row>
    <row r="5" spans="1:21" ht="78.75" customHeight="1" x14ac:dyDescent="0.25">
      <c r="A5" s="128"/>
      <c r="B5" s="158"/>
      <c r="C5" s="154"/>
      <c r="D5" s="154"/>
      <c r="E5" s="19" t="s">
        <v>183</v>
      </c>
      <c r="F5" s="20" t="s">
        <v>184</v>
      </c>
      <c r="G5" s="154"/>
      <c r="H5" s="15" t="s">
        <v>183</v>
      </c>
      <c r="I5" s="15" t="s">
        <v>344</v>
      </c>
      <c r="J5" s="128"/>
      <c r="K5" s="128"/>
      <c r="L5" s="128"/>
      <c r="M5" s="128"/>
      <c r="N5" s="128"/>
      <c r="O5" s="128"/>
      <c r="P5" s="128"/>
      <c r="Q5" s="128"/>
      <c r="R5" s="128"/>
      <c r="S5" s="155"/>
      <c r="T5" s="128"/>
    </row>
    <row r="6" spans="1:21" x14ac:dyDescent="0.25">
      <c r="A6" s="15">
        <v>1</v>
      </c>
      <c r="B6" s="16">
        <v>2</v>
      </c>
      <c r="C6" s="16">
        <v>3</v>
      </c>
      <c r="D6" s="16">
        <v>4</v>
      </c>
      <c r="E6" s="19">
        <v>5</v>
      </c>
      <c r="F6" s="16">
        <v>6</v>
      </c>
      <c r="G6" s="16">
        <v>7</v>
      </c>
      <c r="H6" s="15">
        <v>8</v>
      </c>
      <c r="I6" s="15">
        <v>9</v>
      </c>
      <c r="J6" s="15">
        <v>10</v>
      </c>
      <c r="K6" s="128">
        <v>11</v>
      </c>
      <c r="L6" s="128"/>
      <c r="M6" s="15">
        <v>12</v>
      </c>
      <c r="N6" s="15">
        <v>13</v>
      </c>
      <c r="O6" s="128">
        <v>14</v>
      </c>
      <c r="P6" s="128"/>
      <c r="Q6" s="15">
        <v>15</v>
      </c>
      <c r="R6" s="15">
        <v>16</v>
      </c>
      <c r="S6" s="15">
        <v>17</v>
      </c>
      <c r="T6" s="15">
        <v>18</v>
      </c>
    </row>
    <row r="7" spans="1:21" x14ac:dyDescent="0.25">
      <c r="A7" s="150" t="s">
        <v>113</v>
      </c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3"/>
      <c r="U7" s="3"/>
    </row>
    <row r="8" spans="1:21" ht="46.5" customHeight="1" x14ac:dyDescent="0.25">
      <c r="A8" s="83">
        <v>1</v>
      </c>
      <c r="B8" s="97">
        <v>43614</v>
      </c>
      <c r="C8" s="107">
        <v>5</v>
      </c>
      <c r="D8" s="21" t="s">
        <v>0</v>
      </c>
      <c r="E8" s="22" t="s">
        <v>258</v>
      </c>
      <c r="F8" s="23" t="s">
        <v>8</v>
      </c>
      <c r="G8" s="24" t="s">
        <v>370</v>
      </c>
      <c r="H8" s="109" t="s">
        <v>13</v>
      </c>
      <c r="I8" s="91" t="s">
        <v>14</v>
      </c>
      <c r="J8" s="111"/>
      <c r="K8" s="93" t="s">
        <v>15</v>
      </c>
      <c r="L8" s="94"/>
      <c r="M8" s="111"/>
      <c r="N8" s="129" t="s">
        <v>373</v>
      </c>
      <c r="O8" s="93">
        <v>60500</v>
      </c>
      <c r="P8" s="94"/>
      <c r="Q8" s="84">
        <f>C8*18</f>
        <v>90</v>
      </c>
      <c r="R8" s="146">
        <f>O8*Q8</f>
        <v>5445000</v>
      </c>
      <c r="S8" s="85">
        <f>R8*T8</f>
        <v>1905749.9999999998</v>
      </c>
      <c r="T8" s="81">
        <v>0.35</v>
      </c>
      <c r="U8" s="2"/>
    </row>
    <row r="9" spans="1:21" ht="61.5" customHeight="1" x14ac:dyDescent="0.25">
      <c r="A9" s="83"/>
      <c r="B9" s="148"/>
      <c r="C9" s="107"/>
      <c r="D9" s="21" t="s">
        <v>1</v>
      </c>
      <c r="E9" s="22" t="s">
        <v>259</v>
      </c>
      <c r="F9" s="23" t="s">
        <v>9</v>
      </c>
      <c r="G9" s="24">
        <v>34210</v>
      </c>
      <c r="H9" s="110"/>
      <c r="I9" s="103"/>
      <c r="J9" s="112"/>
      <c r="K9" s="105"/>
      <c r="L9" s="106"/>
      <c r="M9" s="112"/>
      <c r="N9" s="138"/>
      <c r="O9" s="105"/>
      <c r="P9" s="106"/>
      <c r="Q9" s="79"/>
      <c r="R9" s="147"/>
      <c r="S9" s="102"/>
      <c r="T9" s="79"/>
      <c r="U9" s="2"/>
    </row>
    <row r="10" spans="1:21" ht="55.5" customHeight="1" x14ac:dyDescent="0.25">
      <c r="A10" s="83"/>
      <c r="B10" s="148"/>
      <c r="C10" s="107"/>
      <c r="D10" s="21" t="s">
        <v>2</v>
      </c>
      <c r="E10" s="25" t="s">
        <v>5</v>
      </c>
      <c r="F10" s="23" t="s">
        <v>10</v>
      </c>
      <c r="G10" s="24">
        <v>42391</v>
      </c>
      <c r="H10" s="110"/>
      <c r="I10" s="103"/>
      <c r="J10" s="112"/>
      <c r="K10" s="105"/>
      <c r="L10" s="106"/>
      <c r="M10" s="112"/>
      <c r="N10" s="138"/>
      <c r="O10" s="105"/>
      <c r="P10" s="106"/>
      <c r="Q10" s="79"/>
      <c r="R10" s="147"/>
      <c r="S10" s="102"/>
      <c r="T10" s="79"/>
      <c r="U10" s="2"/>
    </row>
    <row r="11" spans="1:21" ht="49.5" customHeight="1" x14ac:dyDescent="0.25">
      <c r="A11" s="83"/>
      <c r="B11" s="148"/>
      <c r="C11" s="107"/>
      <c r="D11" s="23" t="s">
        <v>3</v>
      </c>
      <c r="E11" s="25" t="s">
        <v>6</v>
      </c>
      <c r="F11" s="23" t="s">
        <v>11</v>
      </c>
      <c r="G11" s="24">
        <v>44039</v>
      </c>
      <c r="H11" s="110"/>
      <c r="I11" s="103"/>
      <c r="J11" s="112"/>
      <c r="K11" s="105"/>
      <c r="L11" s="106"/>
      <c r="M11" s="112"/>
      <c r="N11" s="138"/>
      <c r="O11" s="105"/>
      <c r="P11" s="106"/>
      <c r="Q11" s="79"/>
      <c r="R11" s="147"/>
      <c r="S11" s="102"/>
      <c r="T11" s="79"/>
      <c r="U11" s="2"/>
    </row>
    <row r="12" spans="1:21" ht="45" customHeight="1" x14ac:dyDescent="0.25">
      <c r="A12" s="83"/>
      <c r="B12" s="149"/>
      <c r="C12" s="107"/>
      <c r="D12" s="21" t="s">
        <v>4</v>
      </c>
      <c r="E12" s="25" t="s">
        <v>7</v>
      </c>
      <c r="F12" s="23" t="s">
        <v>12</v>
      </c>
      <c r="G12" s="18">
        <v>45582</v>
      </c>
      <c r="H12" s="110"/>
      <c r="I12" s="103"/>
      <c r="J12" s="113"/>
      <c r="K12" s="105"/>
      <c r="L12" s="106"/>
      <c r="M12" s="113"/>
      <c r="N12" s="138"/>
      <c r="O12" s="105"/>
      <c r="P12" s="106"/>
      <c r="Q12" s="79"/>
      <c r="R12" s="147"/>
      <c r="S12" s="102"/>
      <c r="T12" s="79"/>
    </row>
    <row r="13" spans="1:21" ht="43.5" customHeight="1" x14ac:dyDescent="0.25">
      <c r="A13" s="105">
        <v>2</v>
      </c>
      <c r="B13" s="143">
        <v>44210</v>
      </c>
      <c r="C13" s="108">
        <v>4</v>
      </c>
      <c r="D13" s="26" t="s">
        <v>328</v>
      </c>
      <c r="E13" s="22" t="s">
        <v>260</v>
      </c>
      <c r="F13" s="23" t="s">
        <v>22</v>
      </c>
      <c r="G13" s="24">
        <v>34073</v>
      </c>
      <c r="H13" s="111"/>
      <c r="I13" s="111"/>
      <c r="J13" s="111"/>
      <c r="K13" s="93" t="s">
        <v>15</v>
      </c>
      <c r="L13" s="94"/>
      <c r="M13" s="111"/>
      <c r="N13" s="91" t="s">
        <v>374</v>
      </c>
      <c r="O13" s="93">
        <v>60500</v>
      </c>
      <c r="P13" s="94"/>
      <c r="Q13" s="84">
        <v>72</v>
      </c>
      <c r="R13" s="85">
        <v>4356000</v>
      </c>
      <c r="S13" s="85">
        <v>1524600</v>
      </c>
      <c r="T13" s="81">
        <v>0.35</v>
      </c>
      <c r="U13" s="2"/>
    </row>
    <row r="14" spans="1:21" ht="55.5" customHeight="1" x14ac:dyDescent="0.25">
      <c r="A14" s="105"/>
      <c r="B14" s="115"/>
      <c r="C14" s="108"/>
      <c r="D14" s="26" t="s">
        <v>16</v>
      </c>
      <c r="E14" s="25" t="s">
        <v>19</v>
      </c>
      <c r="F14" s="23" t="s">
        <v>23</v>
      </c>
      <c r="G14" s="24">
        <v>43709</v>
      </c>
      <c r="H14" s="112"/>
      <c r="I14" s="112"/>
      <c r="J14" s="112"/>
      <c r="K14" s="105"/>
      <c r="L14" s="106"/>
      <c r="M14" s="112"/>
      <c r="N14" s="103"/>
      <c r="O14" s="105"/>
      <c r="P14" s="106"/>
      <c r="Q14" s="79"/>
      <c r="R14" s="102"/>
      <c r="S14" s="102"/>
      <c r="T14" s="79"/>
      <c r="U14" s="2"/>
    </row>
    <row r="15" spans="1:21" ht="48.75" customHeight="1" x14ac:dyDescent="0.25">
      <c r="A15" s="105"/>
      <c r="B15" s="115"/>
      <c r="C15" s="108"/>
      <c r="D15" s="23" t="s">
        <v>17</v>
      </c>
      <c r="E15" s="25" t="s">
        <v>20</v>
      </c>
      <c r="F15" s="23" t="s">
        <v>24</v>
      </c>
      <c r="G15" s="24">
        <v>44802</v>
      </c>
      <c r="H15" s="112"/>
      <c r="I15" s="112"/>
      <c r="J15" s="112"/>
      <c r="K15" s="105"/>
      <c r="L15" s="106"/>
      <c r="M15" s="112"/>
      <c r="N15" s="103"/>
      <c r="O15" s="105"/>
      <c r="P15" s="106"/>
      <c r="Q15" s="79"/>
      <c r="R15" s="102"/>
      <c r="S15" s="102"/>
      <c r="T15" s="79"/>
      <c r="U15" s="2"/>
    </row>
    <row r="16" spans="1:21" ht="45" customHeight="1" x14ac:dyDescent="0.25">
      <c r="A16" s="95"/>
      <c r="B16" s="116"/>
      <c r="C16" s="98"/>
      <c r="D16" s="23" t="s">
        <v>18</v>
      </c>
      <c r="E16" s="25" t="s">
        <v>21</v>
      </c>
      <c r="F16" s="23" t="s">
        <v>25</v>
      </c>
      <c r="G16" s="24">
        <v>45506</v>
      </c>
      <c r="H16" s="113"/>
      <c r="I16" s="113"/>
      <c r="J16" s="113"/>
      <c r="K16" s="95"/>
      <c r="L16" s="96"/>
      <c r="M16" s="113"/>
      <c r="N16" s="92"/>
      <c r="O16" s="95"/>
      <c r="P16" s="96"/>
      <c r="Q16" s="80"/>
      <c r="R16" s="86"/>
      <c r="S16" s="86"/>
      <c r="T16" s="80"/>
      <c r="U16" s="2"/>
    </row>
    <row r="17" spans="1:21" ht="29.25" customHeight="1" x14ac:dyDescent="0.25">
      <c r="A17" s="84">
        <v>3</v>
      </c>
      <c r="B17" s="97">
        <v>45001</v>
      </c>
      <c r="C17" s="99">
        <v>5</v>
      </c>
      <c r="D17" s="21" t="s">
        <v>107</v>
      </c>
      <c r="E17" s="22" t="s">
        <v>261</v>
      </c>
      <c r="F17" s="21" t="s">
        <v>185</v>
      </c>
      <c r="G17" s="24">
        <v>35055</v>
      </c>
      <c r="H17" s="109" t="s">
        <v>170</v>
      </c>
      <c r="I17" s="84" t="s">
        <v>171</v>
      </c>
      <c r="J17" s="111"/>
      <c r="K17" s="93" t="s">
        <v>15</v>
      </c>
      <c r="L17" s="94"/>
      <c r="M17" s="111"/>
      <c r="N17" s="91" t="s">
        <v>165</v>
      </c>
      <c r="O17" s="93">
        <v>60500</v>
      </c>
      <c r="P17" s="94"/>
      <c r="Q17" s="84">
        <v>90</v>
      </c>
      <c r="R17" s="85">
        <v>5445000</v>
      </c>
      <c r="S17" s="85">
        <v>1905750</v>
      </c>
      <c r="T17" s="81">
        <v>0.35</v>
      </c>
      <c r="U17" s="6"/>
    </row>
    <row r="18" spans="1:21" ht="30.75" customHeight="1" x14ac:dyDescent="0.25">
      <c r="A18" s="79"/>
      <c r="B18" s="108"/>
      <c r="C18" s="108"/>
      <c r="D18" s="21" t="s">
        <v>108</v>
      </c>
      <c r="E18" s="22" t="s">
        <v>262</v>
      </c>
      <c r="F18" s="21" t="s">
        <v>186</v>
      </c>
      <c r="G18" s="24">
        <v>34675</v>
      </c>
      <c r="H18" s="110"/>
      <c r="I18" s="79"/>
      <c r="J18" s="112"/>
      <c r="K18" s="105"/>
      <c r="L18" s="106"/>
      <c r="M18" s="112"/>
      <c r="N18" s="103"/>
      <c r="O18" s="105"/>
      <c r="P18" s="106"/>
      <c r="Q18" s="79"/>
      <c r="R18" s="102"/>
      <c r="S18" s="102"/>
      <c r="T18" s="79"/>
      <c r="U18" s="6"/>
    </row>
    <row r="19" spans="1:21" ht="44.25" customHeight="1" x14ac:dyDescent="0.25">
      <c r="A19" s="79"/>
      <c r="B19" s="108"/>
      <c r="C19" s="108"/>
      <c r="D19" s="21" t="s">
        <v>109</v>
      </c>
      <c r="E19" s="25" t="s">
        <v>187</v>
      </c>
      <c r="F19" s="21" t="s">
        <v>188</v>
      </c>
      <c r="G19" s="24">
        <v>42958</v>
      </c>
      <c r="H19" s="110"/>
      <c r="I19" s="79"/>
      <c r="J19" s="112"/>
      <c r="K19" s="105"/>
      <c r="L19" s="106"/>
      <c r="M19" s="112"/>
      <c r="N19" s="103"/>
      <c r="O19" s="105"/>
      <c r="P19" s="106"/>
      <c r="Q19" s="79"/>
      <c r="R19" s="102"/>
      <c r="S19" s="102"/>
      <c r="T19" s="79"/>
      <c r="U19" s="6"/>
    </row>
    <row r="20" spans="1:21" ht="45" customHeight="1" x14ac:dyDescent="0.25">
      <c r="A20" s="79"/>
      <c r="B20" s="108"/>
      <c r="C20" s="108"/>
      <c r="D20" s="21" t="s">
        <v>110</v>
      </c>
      <c r="E20" s="25" t="s">
        <v>189</v>
      </c>
      <c r="F20" s="23" t="s">
        <v>190</v>
      </c>
      <c r="G20" s="27">
        <v>44692</v>
      </c>
      <c r="H20" s="110"/>
      <c r="I20" s="79"/>
      <c r="J20" s="112"/>
      <c r="K20" s="105"/>
      <c r="L20" s="106"/>
      <c r="M20" s="112"/>
      <c r="N20" s="103"/>
      <c r="O20" s="105"/>
      <c r="P20" s="106"/>
      <c r="Q20" s="79"/>
      <c r="R20" s="102"/>
      <c r="S20" s="102"/>
      <c r="T20" s="79"/>
      <c r="U20" s="6"/>
    </row>
    <row r="21" spans="1:21" ht="44.25" customHeight="1" x14ac:dyDescent="0.25">
      <c r="A21" s="80"/>
      <c r="B21" s="98"/>
      <c r="C21" s="98"/>
      <c r="D21" s="23" t="s">
        <v>166</v>
      </c>
      <c r="E21" s="25" t="s">
        <v>167</v>
      </c>
      <c r="F21" s="23" t="s">
        <v>168</v>
      </c>
      <c r="G21" s="28">
        <v>45653</v>
      </c>
      <c r="H21" s="110"/>
      <c r="I21" s="80"/>
      <c r="J21" s="113"/>
      <c r="K21" s="95"/>
      <c r="L21" s="96"/>
      <c r="M21" s="113"/>
      <c r="N21" s="92"/>
      <c r="O21" s="95"/>
      <c r="P21" s="96"/>
      <c r="Q21" s="80"/>
      <c r="R21" s="86"/>
      <c r="S21" s="86"/>
      <c r="T21" s="80"/>
      <c r="U21" s="6"/>
    </row>
    <row r="22" spans="1:21" ht="46.5" customHeight="1" x14ac:dyDescent="0.25">
      <c r="A22" s="114">
        <v>4</v>
      </c>
      <c r="B22" s="126">
        <v>45077</v>
      </c>
      <c r="C22" s="107">
        <v>5</v>
      </c>
      <c r="D22" s="23" t="s">
        <v>26</v>
      </c>
      <c r="E22" s="25" t="s">
        <v>263</v>
      </c>
      <c r="F22" s="23" t="s">
        <v>191</v>
      </c>
      <c r="G22" s="28">
        <v>33852</v>
      </c>
      <c r="H22" s="104" t="s">
        <v>345</v>
      </c>
      <c r="I22" s="104" t="s">
        <v>346</v>
      </c>
      <c r="J22" s="128"/>
      <c r="K22" s="83" t="s">
        <v>15</v>
      </c>
      <c r="L22" s="83"/>
      <c r="M22" s="128"/>
      <c r="N22" s="104" t="s">
        <v>169</v>
      </c>
      <c r="O22" s="83">
        <v>60500</v>
      </c>
      <c r="P22" s="83"/>
      <c r="Q22" s="83">
        <v>90</v>
      </c>
      <c r="R22" s="117">
        <v>5445000</v>
      </c>
      <c r="S22" s="117">
        <v>1905750</v>
      </c>
      <c r="T22" s="82">
        <v>0.35</v>
      </c>
      <c r="U22" s="2"/>
    </row>
    <row r="23" spans="1:21" ht="48.75" customHeight="1" x14ac:dyDescent="0.25">
      <c r="A23" s="115"/>
      <c r="B23" s="107"/>
      <c r="C23" s="107"/>
      <c r="D23" s="23" t="s">
        <v>27</v>
      </c>
      <c r="E23" s="22" t="s">
        <v>283</v>
      </c>
      <c r="F23" s="23" t="s">
        <v>51</v>
      </c>
      <c r="G23" s="28">
        <v>33238</v>
      </c>
      <c r="H23" s="104"/>
      <c r="I23" s="104"/>
      <c r="J23" s="128"/>
      <c r="K23" s="83"/>
      <c r="L23" s="83"/>
      <c r="M23" s="128"/>
      <c r="N23" s="104"/>
      <c r="O23" s="83"/>
      <c r="P23" s="83"/>
      <c r="Q23" s="83"/>
      <c r="R23" s="117"/>
      <c r="S23" s="117"/>
      <c r="T23" s="83"/>
      <c r="U23" s="2"/>
    </row>
    <row r="24" spans="1:21" ht="54.75" customHeight="1" x14ac:dyDescent="0.25">
      <c r="A24" s="115"/>
      <c r="B24" s="107"/>
      <c r="C24" s="107"/>
      <c r="D24" s="23" t="s">
        <v>28</v>
      </c>
      <c r="E24" s="25" t="s">
        <v>192</v>
      </c>
      <c r="F24" s="23" t="s">
        <v>394</v>
      </c>
      <c r="G24" s="28">
        <v>42035</v>
      </c>
      <c r="H24" s="104"/>
      <c r="I24" s="104"/>
      <c r="J24" s="128"/>
      <c r="K24" s="83"/>
      <c r="L24" s="83"/>
      <c r="M24" s="128"/>
      <c r="N24" s="104"/>
      <c r="O24" s="83"/>
      <c r="P24" s="83"/>
      <c r="Q24" s="83"/>
      <c r="R24" s="117"/>
      <c r="S24" s="117"/>
      <c r="T24" s="83"/>
      <c r="U24" s="2"/>
    </row>
    <row r="25" spans="1:21" ht="54.75" customHeight="1" x14ac:dyDescent="0.25">
      <c r="A25" s="115"/>
      <c r="B25" s="107"/>
      <c r="C25" s="107"/>
      <c r="D25" s="23" t="s">
        <v>29</v>
      </c>
      <c r="E25" s="25" t="s">
        <v>264</v>
      </c>
      <c r="F25" s="23" t="s">
        <v>396</v>
      </c>
      <c r="G25" s="28">
        <v>43258</v>
      </c>
      <c r="H25" s="104"/>
      <c r="I25" s="104"/>
      <c r="J25" s="128"/>
      <c r="K25" s="83"/>
      <c r="L25" s="83"/>
      <c r="M25" s="128"/>
      <c r="N25" s="104"/>
      <c r="O25" s="83"/>
      <c r="P25" s="83"/>
      <c r="Q25" s="83"/>
      <c r="R25" s="117"/>
      <c r="S25" s="117"/>
      <c r="T25" s="83"/>
      <c r="U25" s="2"/>
    </row>
    <row r="26" spans="1:21" ht="48.75" customHeight="1" x14ac:dyDescent="0.25">
      <c r="A26" s="116"/>
      <c r="B26" s="107"/>
      <c r="C26" s="107"/>
      <c r="D26" s="23" t="s">
        <v>30</v>
      </c>
      <c r="E26" s="25" t="s">
        <v>193</v>
      </c>
      <c r="F26" s="23" t="s">
        <v>395</v>
      </c>
      <c r="G26" s="28">
        <v>44614</v>
      </c>
      <c r="H26" s="104"/>
      <c r="I26" s="104"/>
      <c r="J26" s="128"/>
      <c r="K26" s="83"/>
      <c r="L26" s="83"/>
      <c r="M26" s="128"/>
      <c r="N26" s="104"/>
      <c r="O26" s="83"/>
      <c r="P26" s="83"/>
      <c r="Q26" s="83"/>
      <c r="R26" s="117"/>
      <c r="S26" s="117"/>
      <c r="T26" s="83"/>
      <c r="U26" s="2"/>
    </row>
    <row r="27" spans="1:21" ht="33.75" customHeight="1" x14ac:dyDescent="0.25">
      <c r="A27" s="93">
        <v>5</v>
      </c>
      <c r="B27" s="97">
        <v>45077</v>
      </c>
      <c r="C27" s="99">
        <v>4</v>
      </c>
      <c r="D27" s="21" t="s">
        <v>31</v>
      </c>
      <c r="E27" s="25" t="s">
        <v>282</v>
      </c>
      <c r="F27" s="23" t="s">
        <v>195</v>
      </c>
      <c r="G27" s="29">
        <v>34259</v>
      </c>
      <c r="H27" s="109"/>
      <c r="I27" s="91"/>
      <c r="J27" s="111"/>
      <c r="K27" s="93" t="s">
        <v>15</v>
      </c>
      <c r="L27" s="94"/>
      <c r="M27" s="111"/>
      <c r="N27" s="91" t="s">
        <v>164</v>
      </c>
      <c r="O27" s="93">
        <v>60500</v>
      </c>
      <c r="P27" s="94"/>
      <c r="Q27" s="84">
        <v>72</v>
      </c>
      <c r="R27" s="85">
        <v>4356000</v>
      </c>
      <c r="S27" s="85">
        <v>1524600</v>
      </c>
      <c r="T27" s="81">
        <v>0.35</v>
      </c>
      <c r="U27" s="2"/>
    </row>
    <row r="28" spans="1:21" ht="45" customHeight="1" x14ac:dyDescent="0.25">
      <c r="A28" s="105"/>
      <c r="B28" s="108"/>
      <c r="C28" s="108"/>
      <c r="D28" s="21" t="s">
        <v>32</v>
      </c>
      <c r="E28" s="25" t="s">
        <v>196</v>
      </c>
      <c r="F28" s="21" t="s">
        <v>197</v>
      </c>
      <c r="G28" s="29">
        <v>43792</v>
      </c>
      <c r="H28" s="110"/>
      <c r="I28" s="103"/>
      <c r="J28" s="112"/>
      <c r="K28" s="105"/>
      <c r="L28" s="106"/>
      <c r="M28" s="112"/>
      <c r="N28" s="103"/>
      <c r="O28" s="105"/>
      <c r="P28" s="106"/>
      <c r="Q28" s="79"/>
      <c r="R28" s="102"/>
      <c r="S28" s="102"/>
      <c r="T28" s="79"/>
      <c r="U28" s="2"/>
    </row>
    <row r="29" spans="1:21" ht="42.75" customHeight="1" x14ac:dyDescent="0.25">
      <c r="A29" s="105"/>
      <c r="B29" s="108"/>
      <c r="C29" s="108"/>
      <c r="D29" s="21" t="s">
        <v>33</v>
      </c>
      <c r="E29" s="25" t="s">
        <v>198</v>
      </c>
      <c r="F29" s="23" t="s">
        <v>199</v>
      </c>
      <c r="G29" s="29">
        <v>44956</v>
      </c>
      <c r="H29" s="110"/>
      <c r="I29" s="103"/>
      <c r="J29" s="112"/>
      <c r="K29" s="105"/>
      <c r="L29" s="106"/>
      <c r="M29" s="112"/>
      <c r="N29" s="103"/>
      <c r="O29" s="105"/>
      <c r="P29" s="106"/>
      <c r="Q29" s="79"/>
      <c r="R29" s="102"/>
      <c r="S29" s="102"/>
      <c r="T29" s="79"/>
      <c r="U29" s="2"/>
    </row>
    <row r="30" spans="1:21" ht="39.75" customHeight="1" x14ac:dyDescent="0.25">
      <c r="A30" s="95"/>
      <c r="B30" s="98"/>
      <c r="C30" s="98"/>
      <c r="D30" s="23" t="s">
        <v>34</v>
      </c>
      <c r="E30" s="25" t="s">
        <v>35</v>
      </c>
      <c r="F30" s="23" t="s">
        <v>36</v>
      </c>
      <c r="G30" s="28">
        <v>45497</v>
      </c>
      <c r="H30" s="132"/>
      <c r="I30" s="92"/>
      <c r="J30" s="113"/>
      <c r="K30" s="95"/>
      <c r="L30" s="96"/>
      <c r="M30" s="113"/>
      <c r="N30" s="92"/>
      <c r="O30" s="95"/>
      <c r="P30" s="96"/>
      <c r="Q30" s="80"/>
      <c r="R30" s="86"/>
      <c r="S30" s="86"/>
      <c r="T30" s="80"/>
      <c r="U30" s="2"/>
    </row>
    <row r="31" spans="1:21" ht="35.25" customHeight="1" x14ac:dyDescent="0.25">
      <c r="A31" s="84">
        <v>6</v>
      </c>
      <c r="B31" s="97">
        <v>45777</v>
      </c>
      <c r="C31" s="99">
        <v>4</v>
      </c>
      <c r="D31" s="23" t="s">
        <v>147</v>
      </c>
      <c r="E31" s="25" t="s">
        <v>284</v>
      </c>
      <c r="F31" s="23" t="s">
        <v>154</v>
      </c>
      <c r="G31" s="28">
        <v>36131</v>
      </c>
      <c r="H31" s="91"/>
      <c r="I31" s="91"/>
      <c r="J31" s="111"/>
      <c r="K31" s="93" t="s">
        <v>15</v>
      </c>
      <c r="L31" s="94"/>
      <c r="M31" s="111"/>
      <c r="N31" s="91" t="s">
        <v>162</v>
      </c>
      <c r="O31" s="93">
        <v>60500</v>
      </c>
      <c r="P31" s="94"/>
      <c r="Q31" s="84">
        <v>72</v>
      </c>
      <c r="R31" s="85">
        <v>4356000</v>
      </c>
      <c r="S31" s="85">
        <v>1524600</v>
      </c>
      <c r="T31" s="81">
        <v>0.35</v>
      </c>
      <c r="U31" s="6"/>
    </row>
    <row r="32" spans="1:21" ht="72.75" customHeight="1" x14ac:dyDescent="0.25">
      <c r="A32" s="79"/>
      <c r="B32" s="108"/>
      <c r="C32" s="108"/>
      <c r="D32" s="23" t="s">
        <v>148</v>
      </c>
      <c r="E32" s="25" t="s">
        <v>151</v>
      </c>
      <c r="F32" s="21" t="s">
        <v>155</v>
      </c>
      <c r="G32" s="28">
        <v>44306</v>
      </c>
      <c r="H32" s="103"/>
      <c r="I32" s="103"/>
      <c r="J32" s="112"/>
      <c r="K32" s="105"/>
      <c r="L32" s="106"/>
      <c r="M32" s="112"/>
      <c r="N32" s="103"/>
      <c r="O32" s="105"/>
      <c r="P32" s="106"/>
      <c r="Q32" s="79"/>
      <c r="R32" s="102"/>
      <c r="S32" s="102"/>
      <c r="T32" s="79"/>
      <c r="U32" s="6"/>
    </row>
    <row r="33" spans="1:21" ht="39.75" customHeight="1" x14ac:dyDescent="0.25">
      <c r="A33" s="79"/>
      <c r="B33" s="108"/>
      <c r="C33" s="108"/>
      <c r="D33" s="23" t="s">
        <v>150</v>
      </c>
      <c r="E33" s="25" t="s">
        <v>152</v>
      </c>
      <c r="F33" s="23" t="s">
        <v>156</v>
      </c>
      <c r="G33" s="28">
        <v>45214</v>
      </c>
      <c r="H33" s="103"/>
      <c r="I33" s="103"/>
      <c r="J33" s="112"/>
      <c r="K33" s="105"/>
      <c r="L33" s="106"/>
      <c r="M33" s="112"/>
      <c r="N33" s="103"/>
      <c r="O33" s="105"/>
      <c r="P33" s="106"/>
      <c r="Q33" s="79"/>
      <c r="R33" s="102"/>
      <c r="S33" s="102"/>
      <c r="T33" s="79"/>
      <c r="U33" s="6"/>
    </row>
    <row r="34" spans="1:21" ht="41.25" customHeight="1" x14ac:dyDescent="0.25">
      <c r="A34" s="80"/>
      <c r="B34" s="98"/>
      <c r="C34" s="98"/>
      <c r="D34" s="23" t="s">
        <v>149</v>
      </c>
      <c r="E34" s="25" t="s">
        <v>153</v>
      </c>
      <c r="F34" s="23" t="s">
        <v>157</v>
      </c>
      <c r="G34" s="28">
        <v>45679</v>
      </c>
      <c r="H34" s="92"/>
      <c r="I34" s="92"/>
      <c r="J34" s="113"/>
      <c r="K34" s="95"/>
      <c r="L34" s="96"/>
      <c r="M34" s="113"/>
      <c r="N34" s="92"/>
      <c r="O34" s="95"/>
      <c r="P34" s="96"/>
      <c r="Q34" s="80"/>
      <c r="R34" s="86"/>
      <c r="S34" s="86"/>
      <c r="T34" s="80"/>
      <c r="U34" s="6"/>
    </row>
    <row r="35" spans="1:21" ht="20.25" customHeight="1" x14ac:dyDescent="0.25">
      <c r="A35" s="139" t="s">
        <v>114</v>
      </c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2"/>
      <c r="U35" s="3"/>
    </row>
    <row r="36" spans="1:21" ht="44.25" customHeight="1" x14ac:dyDescent="0.25">
      <c r="A36" s="93">
        <v>7</v>
      </c>
      <c r="B36" s="97">
        <v>43616</v>
      </c>
      <c r="C36" s="99">
        <v>4</v>
      </c>
      <c r="D36" s="21" t="s">
        <v>37</v>
      </c>
      <c r="E36" s="22" t="s">
        <v>285</v>
      </c>
      <c r="F36" s="30" t="s">
        <v>200</v>
      </c>
      <c r="G36" s="24">
        <v>35268</v>
      </c>
      <c r="H36" s="109" t="s">
        <v>347</v>
      </c>
      <c r="I36" s="92" t="s">
        <v>348</v>
      </c>
      <c r="J36" s="111"/>
      <c r="K36" s="93" t="s">
        <v>327</v>
      </c>
      <c r="L36" s="94"/>
      <c r="M36" s="111"/>
      <c r="N36" s="137" t="s">
        <v>376</v>
      </c>
      <c r="O36" s="93">
        <v>60500</v>
      </c>
      <c r="P36" s="94"/>
      <c r="Q36" s="84">
        <v>72</v>
      </c>
      <c r="R36" s="85">
        <v>4464000</v>
      </c>
      <c r="S36" s="85">
        <v>1562400</v>
      </c>
      <c r="T36" s="81">
        <v>0.35</v>
      </c>
      <c r="U36" s="2"/>
    </row>
    <row r="37" spans="1:21" ht="33" customHeight="1" x14ac:dyDescent="0.25">
      <c r="A37" s="105"/>
      <c r="B37" s="108"/>
      <c r="C37" s="108"/>
      <c r="D37" s="21" t="s">
        <v>38</v>
      </c>
      <c r="E37" s="22" t="s">
        <v>286</v>
      </c>
      <c r="F37" s="30" t="s">
        <v>201</v>
      </c>
      <c r="G37" s="24">
        <v>34313</v>
      </c>
      <c r="H37" s="110"/>
      <c r="I37" s="92"/>
      <c r="J37" s="112"/>
      <c r="K37" s="105"/>
      <c r="L37" s="106"/>
      <c r="M37" s="112"/>
      <c r="N37" s="138"/>
      <c r="O37" s="105"/>
      <c r="P37" s="106"/>
      <c r="Q37" s="79"/>
      <c r="R37" s="102"/>
      <c r="S37" s="102"/>
      <c r="T37" s="79"/>
      <c r="U37" s="2"/>
    </row>
    <row r="38" spans="1:21" ht="40.5" customHeight="1" x14ac:dyDescent="0.25">
      <c r="A38" s="105"/>
      <c r="B38" s="108"/>
      <c r="C38" s="108"/>
      <c r="D38" s="21" t="s">
        <v>39</v>
      </c>
      <c r="E38" s="25" t="s">
        <v>202</v>
      </c>
      <c r="F38" s="30" t="s">
        <v>179</v>
      </c>
      <c r="G38" s="24">
        <v>41977</v>
      </c>
      <c r="H38" s="110"/>
      <c r="I38" s="92"/>
      <c r="J38" s="112"/>
      <c r="K38" s="105"/>
      <c r="L38" s="106"/>
      <c r="M38" s="112"/>
      <c r="N38" s="138"/>
      <c r="O38" s="105"/>
      <c r="P38" s="106"/>
      <c r="Q38" s="79"/>
      <c r="R38" s="102"/>
      <c r="S38" s="102"/>
      <c r="T38" s="79"/>
      <c r="U38" s="2"/>
    </row>
    <row r="39" spans="1:21" ht="42" customHeight="1" x14ac:dyDescent="0.25">
      <c r="A39" s="95"/>
      <c r="B39" s="98"/>
      <c r="C39" s="98"/>
      <c r="D39" s="23" t="s">
        <v>40</v>
      </c>
      <c r="E39" s="25" t="s">
        <v>203</v>
      </c>
      <c r="F39" s="30" t="s">
        <v>392</v>
      </c>
      <c r="G39" s="24">
        <v>44615</v>
      </c>
      <c r="H39" s="132"/>
      <c r="I39" s="92"/>
      <c r="J39" s="113"/>
      <c r="K39" s="95"/>
      <c r="L39" s="96"/>
      <c r="M39" s="113"/>
      <c r="N39" s="130"/>
      <c r="O39" s="95"/>
      <c r="P39" s="96"/>
      <c r="Q39" s="80"/>
      <c r="R39" s="86"/>
      <c r="S39" s="86"/>
      <c r="T39" s="80"/>
      <c r="U39" s="2"/>
    </row>
    <row r="40" spans="1:21" ht="33.75" customHeight="1" x14ac:dyDescent="0.25">
      <c r="A40" s="84">
        <v>8</v>
      </c>
      <c r="B40" s="97">
        <v>43859</v>
      </c>
      <c r="C40" s="99">
        <v>4</v>
      </c>
      <c r="D40" s="23" t="s">
        <v>41</v>
      </c>
      <c r="E40" s="22" t="s">
        <v>287</v>
      </c>
      <c r="F40" s="30" t="s">
        <v>204</v>
      </c>
      <c r="G40" s="24">
        <v>34766</v>
      </c>
      <c r="H40" s="91" t="s">
        <v>44</v>
      </c>
      <c r="I40" s="91" t="s">
        <v>265</v>
      </c>
      <c r="J40" s="111"/>
      <c r="K40" s="93" t="s">
        <v>327</v>
      </c>
      <c r="L40" s="94"/>
      <c r="M40" s="111"/>
      <c r="N40" s="91" t="s">
        <v>375</v>
      </c>
      <c r="O40" s="93">
        <v>60500</v>
      </c>
      <c r="P40" s="94"/>
      <c r="Q40" s="84">
        <v>72</v>
      </c>
      <c r="R40" s="85">
        <v>4464000</v>
      </c>
      <c r="S40" s="85">
        <v>15624000</v>
      </c>
      <c r="T40" s="81">
        <v>0.35</v>
      </c>
      <c r="U40" s="2"/>
    </row>
    <row r="41" spans="1:21" ht="38.25" customHeight="1" x14ac:dyDescent="0.25">
      <c r="A41" s="79"/>
      <c r="B41" s="124"/>
      <c r="C41" s="108"/>
      <c r="D41" s="23" t="s">
        <v>42</v>
      </c>
      <c r="E41" s="22" t="s">
        <v>288</v>
      </c>
      <c r="F41" s="30" t="s">
        <v>205</v>
      </c>
      <c r="G41" s="24">
        <v>33502</v>
      </c>
      <c r="H41" s="103"/>
      <c r="I41" s="103"/>
      <c r="J41" s="112"/>
      <c r="K41" s="105"/>
      <c r="L41" s="106"/>
      <c r="M41" s="112"/>
      <c r="N41" s="103"/>
      <c r="O41" s="105"/>
      <c r="P41" s="106"/>
      <c r="Q41" s="79"/>
      <c r="R41" s="102"/>
      <c r="S41" s="102"/>
      <c r="T41" s="78"/>
      <c r="U41" s="2"/>
    </row>
    <row r="42" spans="1:21" ht="66.75" customHeight="1" x14ac:dyDescent="0.25">
      <c r="A42" s="79"/>
      <c r="B42" s="124"/>
      <c r="C42" s="108"/>
      <c r="D42" s="23" t="s">
        <v>43</v>
      </c>
      <c r="E42" s="25" t="s">
        <v>206</v>
      </c>
      <c r="F42" s="30" t="s">
        <v>207</v>
      </c>
      <c r="G42" s="24">
        <v>41733</v>
      </c>
      <c r="H42" s="103"/>
      <c r="I42" s="103"/>
      <c r="J42" s="112"/>
      <c r="K42" s="105"/>
      <c r="L42" s="106"/>
      <c r="M42" s="112"/>
      <c r="N42" s="103"/>
      <c r="O42" s="105"/>
      <c r="P42" s="106"/>
      <c r="Q42" s="79"/>
      <c r="R42" s="102"/>
      <c r="S42" s="102"/>
      <c r="T42" s="78"/>
      <c r="U42" s="2"/>
    </row>
    <row r="43" spans="1:21" ht="66.75" customHeight="1" x14ac:dyDescent="0.25">
      <c r="A43" s="80"/>
      <c r="B43" s="125"/>
      <c r="C43" s="98"/>
      <c r="D43" s="23" t="s">
        <v>399</v>
      </c>
      <c r="E43" s="25" t="s">
        <v>400</v>
      </c>
      <c r="F43" s="30" t="s">
        <v>401</v>
      </c>
      <c r="G43" s="24">
        <v>43952</v>
      </c>
      <c r="H43" s="92"/>
      <c r="I43" s="92"/>
      <c r="J43" s="113"/>
      <c r="K43" s="95"/>
      <c r="L43" s="96"/>
      <c r="M43" s="113"/>
      <c r="N43" s="77"/>
      <c r="O43" s="95"/>
      <c r="P43" s="96"/>
      <c r="Q43" s="80"/>
      <c r="R43" s="86"/>
      <c r="S43" s="86"/>
      <c r="T43" s="171"/>
      <c r="U43" s="14"/>
    </row>
    <row r="44" spans="1:21" ht="39" customHeight="1" x14ac:dyDescent="0.25">
      <c r="A44" s="93">
        <v>9</v>
      </c>
      <c r="B44" s="97">
        <v>43874</v>
      </c>
      <c r="C44" s="99">
        <v>3</v>
      </c>
      <c r="D44" s="23" t="s">
        <v>45</v>
      </c>
      <c r="E44" s="22" t="s">
        <v>289</v>
      </c>
      <c r="F44" s="30" t="s">
        <v>208</v>
      </c>
      <c r="G44" s="24">
        <v>33007</v>
      </c>
      <c r="H44" s="109" t="s">
        <v>349</v>
      </c>
      <c r="I44" s="92" t="s">
        <v>350</v>
      </c>
      <c r="J44" s="111"/>
      <c r="K44" s="93" t="s">
        <v>327</v>
      </c>
      <c r="L44" s="94"/>
      <c r="M44" s="111"/>
      <c r="N44" s="91" t="s">
        <v>377</v>
      </c>
      <c r="O44" s="93">
        <v>60500</v>
      </c>
      <c r="P44" s="94"/>
      <c r="Q44" s="84">
        <v>54</v>
      </c>
      <c r="R44" s="85">
        <v>3267000</v>
      </c>
      <c r="S44" s="85">
        <v>1143450</v>
      </c>
      <c r="T44" s="81">
        <v>0.35</v>
      </c>
      <c r="U44" s="2"/>
    </row>
    <row r="45" spans="1:21" ht="33.75" customHeight="1" x14ac:dyDescent="0.25">
      <c r="A45" s="105"/>
      <c r="B45" s="108"/>
      <c r="C45" s="108"/>
      <c r="D45" s="23" t="s">
        <v>46</v>
      </c>
      <c r="E45" s="22" t="s">
        <v>290</v>
      </c>
      <c r="F45" s="30" t="s">
        <v>209</v>
      </c>
      <c r="G45" s="24">
        <v>34778</v>
      </c>
      <c r="H45" s="110"/>
      <c r="I45" s="92"/>
      <c r="J45" s="112"/>
      <c r="K45" s="105"/>
      <c r="L45" s="106"/>
      <c r="M45" s="112"/>
      <c r="N45" s="103"/>
      <c r="O45" s="105"/>
      <c r="P45" s="106"/>
      <c r="Q45" s="79"/>
      <c r="R45" s="102"/>
      <c r="S45" s="102"/>
      <c r="T45" s="79"/>
      <c r="U45" s="2"/>
    </row>
    <row r="46" spans="1:21" ht="57" customHeight="1" x14ac:dyDescent="0.25">
      <c r="A46" s="95"/>
      <c r="B46" s="98"/>
      <c r="C46" s="98"/>
      <c r="D46" s="23" t="s">
        <v>47</v>
      </c>
      <c r="E46" s="25" t="s">
        <v>210</v>
      </c>
      <c r="F46" s="30" t="s">
        <v>211</v>
      </c>
      <c r="G46" s="24">
        <v>43156</v>
      </c>
      <c r="H46" s="132"/>
      <c r="I46" s="92"/>
      <c r="J46" s="113"/>
      <c r="K46" s="95"/>
      <c r="L46" s="96"/>
      <c r="M46" s="113"/>
      <c r="N46" s="92"/>
      <c r="O46" s="95"/>
      <c r="P46" s="96"/>
      <c r="Q46" s="80"/>
      <c r="R46" s="86"/>
      <c r="S46" s="86"/>
      <c r="T46" s="80"/>
      <c r="U46" s="2"/>
    </row>
    <row r="47" spans="1:21" ht="35.25" customHeight="1" x14ac:dyDescent="0.25">
      <c r="A47" s="93">
        <v>10</v>
      </c>
      <c r="B47" s="97">
        <v>44343</v>
      </c>
      <c r="C47" s="99">
        <v>3</v>
      </c>
      <c r="D47" s="23" t="s">
        <v>48</v>
      </c>
      <c r="E47" s="22" t="s">
        <v>291</v>
      </c>
      <c r="F47" s="23" t="s">
        <v>212</v>
      </c>
      <c r="G47" s="24">
        <v>33806</v>
      </c>
      <c r="H47" s="109" t="s">
        <v>351</v>
      </c>
      <c r="I47" s="92" t="s">
        <v>352</v>
      </c>
      <c r="J47" s="111"/>
      <c r="K47" s="93" t="s">
        <v>327</v>
      </c>
      <c r="L47" s="94"/>
      <c r="M47" s="111"/>
      <c r="N47" s="91" t="s">
        <v>378</v>
      </c>
      <c r="O47" s="93">
        <v>60500</v>
      </c>
      <c r="P47" s="94"/>
      <c r="Q47" s="84">
        <v>54</v>
      </c>
      <c r="R47" s="85">
        <v>3267000</v>
      </c>
      <c r="S47" s="85">
        <v>1143450</v>
      </c>
      <c r="T47" s="81">
        <v>0.35</v>
      </c>
      <c r="U47" s="2"/>
    </row>
    <row r="48" spans="1:21" ht="47.25" customHeight="1" x14ac:dyDescent="0.25">
      <c r="A48" s="105"/>
      <c r="B48" s="108"/>
      <c r="C48" s="108"/>
      <c r="D48" s="23" t="s">
        <v>49</v>
      </c>
      <c r="E48" s="22" t="s">
        <v>292</v>
      </c>
      <c r="F48" s="30" t="s">
        <v>213</v>
      </c>
      <c r="G48" s="24">
        <v>33748</v>
      </c>
      <c r="H48" s="110"/>
      <c r="I48" s="92"/>
      <c r="J48" s="112"/>
      <c r="K48" s="105"/>
      <c r="L48" s="106"/>
      <c r="M48" s="112"/>
      <c r="N48" s="103"/>
      <c r="O48" s="105"/>
      <c r="P48" s="106"/>
      <c r="Q48" s="79"/>
      <c r="R48" s="102"/>
      <c r="S48" s="102"/>
      <c r="T48" s="79"/>
      <c r="U48" s="2"/>
    </row>
    <row r="49" spans="1:21" ht="64.5" customHeight="1" x14ac:dyDescent="0.25">
      <c r="A49" s="95"/>
      <c r="B49" s="98"/>
      <c r="C49" s="98"/>
      <c r="D49" s="23" t="s">
        <v>50</v>
      </c>
      <c r="E49" s="25" t="s">
        <v>214</v>
      </c>
      <c r="F49" s="30" t="s">
        <v>215</v>
      </c>
      <c r="G49" s="24">
        <v>42847</v>
      </c>
      <c r="H49" s="132"/>
      <c r="I49" s="92"/>
      <c r="J49" s="113"/>
      <c r="K49" s="95"/>
      <c r="L49" s="96"/>
      <c r="M49" s="113"/>
      <c r="N49" s="92"/>
      <c r="O49" s="95"/>
      <c r="P49" s="96"/>
      <c r="Q49" s="80"/>
      <c r="R49" s="86"/>
      <c r="S49" s="86"/>
      <c r="T49" s="80"/>
      <c r="U49" s="2"/>
    </row>
    <row r="50" spans="1:21" ht="42.75" customHeight="1" x14ac:dyDescent="0.25">
      <c r="A50" s="93">
        <v>11</v>
      </c>
      <c r="B50" s="97">
        <v>44345</v>
      </c>
      <c r="C50" s="99">
        <v>2</v>
      </c>
      <c r="D50" s="23" t="s">
        <v>52</v>
      </c>
      <c r="E50" s="22" t="s">
        <v>293</v>
      </c>
      <c r="F50" s="30" t="s">
        <v>216</v>
      </c>
      <c r="G50" s="24">
        <v>32853</v>
      </c>
      <c r="H50" s="109"/>
      <c r="I50" s="91"/>
      <c r="J50" s="111"/>
      <c r="K50" s="93" t="s">
        <v>327</v>
      </c>
      <c r="L50" s="94"/>
      <c r="M50" s="111"/>
      <c r="N50" s="104" t="s">
        <v>379</v>
      </c>
      <c r="O50" s="93">
        <v>60500</v>
      </c>
      <c r="P50" s="94"/>
      <c r="Q50" s="84">
        <v>36</v>
      </c>
      <c r="R50" s="85">
        <v>2178000</v>
      </c>
      <c r="S50" s="85">
        <v>762300</v>
      </c>
      <c r="T50" s="81">
        <v>0.35</v>
      </c>
      <c r="U50" s="2"/>
    </row>
    <row r="51" spans="1:21" ht="64.5" customHeight="1" x14ac:dyDescent="0.25">
      <c r="A51" s="95"/>
      <c r="B51" s="98"/>
      <c r="C51" s="98"/>
      <c r="D51" s="23" t="s">
        <v>53</v>
      </c>
      <c r="E51" s="25" t="s">
        <v>217</v>
      </c>
      <c r="F51" s="30" t="s">
        <v>218</v>
      </c>
      <c r="G51" s="24">
        <v>40046</v>
      </c>
      <c r="H51" s="132"/>
      <c r="I51" s="92"/>
      <c r="J51" s="113"/>
      <c r="K51" s="95"/>
      <c r="L51" s="96"/>
      <c r="M51" s="113"/>
      <c r="N51" s="104"/>
      <c r="O51" s="95"/>
      <c r="P51" s="96"/>
      <c r="Q51" s="80"/>
      <c r="R51" s="86"/>
      <c r="S51" s="86"/>
      <c r="T51" s="80"/>
      <c r="U51" s="2"/>
    </row>
    <row r="52" spans="1:21" ht="51.75" customHeight="1" x14ac:dyDescent="0.25">
      <c r="A52" s="93">
        <v>12</v>
      </c>
      <c r="B52" s="97">
        <v>44413</v>
      </c>
      <c r="C52" s="99">
        <v>2</v>
      </c>
      <c r="D52" s="21" t="s">
        <v>54</v>
      </c>
      <c r="E52" s="31" t="s">
        <v>294</v>
      </c>
      <c r="F52" s="23" t="s">
        <v>219</v>
      </c>
      <c r="G52" s="29">
        <v>35352</v>
      </c>
      <c r="H52" s="109"/>
      <c r="I52" s="91"/>
      <c r="J52" s="111"/>
      <c r="K52" s="93" t="s">
        <v>327</v>
      </c>
      <c r="L52" s="94"/>
      <c r="M52" s="111"/>
      <c r="N52" s="136" t="s">
        <v>380</v>
      </c>
      <c r="O52" s="93">
        <v>60500</v>
      </c>
      <c r="P52" s="94"/>
      <c r="Q52" s="84">
        <v>36</v>
      </c>
      <c r="R52" s="85">
        <v>2178000</v>
      </c>
      <c r="S52" s="85">
        <v>762300</v>
      </c>
      <c r="T52" s="81">
        <v>0.35</v>
      </c>
      <c r="U52" s="2"/>
    </row>
    <row r="53" spans="1:21" ht="42.75" customHeight="1" x14ac:dyDescent="0.25">
      <c r="A53" s="105"/>
      <c r="B53" s="98"/>
      <c r="C53" s="108"/>
      <c r="D53" s="32" t="s">
        <v>55</v>
      </c>
      <c r="E53" s="33" t="s">
        <v>220</v>
      </c>
      <c r="F53" s="34" t="s">
        <v>221</v>
      </c>
      <c r="G53" s="18">
        <v>44051</v>
      </c>
      <c r="H53" s="110"/>
      <c r="I53" s="92"/>
      <c r="J53" s="113"/>
      <c r="K53" s="105"/>
      <c r="L53" s="106"/>
      <c r="M53" s="113"/>
      <c r="N53" s="136"/>
      <c r="O53" s="105"/>
      <c r="P53" s="106"/>
      <c r="Q53" s="79"/>
      <c r="R53" s="102"/>
      <c r="S53" s="102"/>
      <c r="T53" s="79"/>
      <c r="U53" s="2"/>
    </row>
    <row r="54" spans="1:21" ht="36.75" customHeight="1" x14ac:dyDescent="0.25">
      <c r="A54" s="93">
        <v>13</v>
      </c>
      <c r="B54" s="97">
        <v>44413</v>
      </c>
      <c r="C54" s="99">
        <v>2</v>
      </c>
      <c r="D54" s="21" t="s">
        <v>56</v>
      </c>
      <c r="E54" s="31" t="s">
        <v>295</v>
      </c>
      <c r="F54" s="23" t="s">
        <v>222</v>
      </c>
      <c r="G54" s="29">
        <v>36210</v>
      </c>
      <c r="H54" s="109"/>
      <c r="I54" s="91"/>
      <c r="J54" s="111"/>
      <c r="K54" s="93" t="s">
        <v>327</v>
      </c>
      <c r="L54" s="94"/>
      <c r="M54" s="111"/>
      <c r="N54" s="135" t="s">
        <v>381</v>
      </c>
      <c r="O54" s="93">
        <v>60500</v>
      </c>
      <c r="P54" s="94"/>
      <c r="Q54" s="84">
        <v>54</v>
      </c>
      <c r="R54" s="133">
        <v>3267000</v>
      </c>
      <c r="S54" s="85">
        <v>1143450</v>
      </c>
      <c r="T54" s="81">
        <v>0.35</v>
      </c>
      <c r="U54" s="2"/>
    </row>
    <row r="55" spans="1:21" ht="41.25" customHeight="1" x14ac:dyDescent="0.25">
      <c r="A55" s="105"/>
      <c r="B55" s="108"/>
      <c r="C55" s="108"/>
      <c r="D55" s="21" t="s">
        <v>76</v>
      </c>
      <c r="E55" s="35" t="s">
        <v>77</v>
      </c>
      <c r="F55" s="23" t="s">
        <v>78</v>
      </c>
      <c r="G55" s="29">
        <v>45224</v>
      </c>
      <c r="H55" s="110"/>
      <c r="I55" s="103"/>
      <c r="J55" s="112"/>
      <c r="K55" s="105"/>
      <c r="L55" s="106"/>
      <c r="M55" s="112"/>
      <c r="N55" s="135"/>
      <c r="O55" s="105"/>
      <c r="P55" s="106"/>
      <c r="Q55" s="79"/>
      <c r="R55" s="133"/>
      <c r="S55" s="102"/>
      <c r="T55" s="79"/>
      <c r="U55" s="2"/>
    </row>
    <row r="56" spans="1:21" ht="47.25" customHeight="1" x14ac:dyDescent="0.25">
      <c r="A56" s="95"/>
      <c r="B56" s="98"/>
      <c r="C56" s="98"/>
      <c r="D56" s="21" t="s">
        <v>57</v>
      </c>
      <c r="E56" s="35" t="s">
        <v>223</v>
      </c>
      <c r="F56" s="23" t="s">
        <v>224</v>
      </c>
      <c r="G56" s="29">
        <v>43764</v>
      </c>
      <c r="H56" s="132"/>
      <c r="I56" s="92"/>
      <c r="J56" s="113"/>
      <c r="K56" s="95"/>
      <c r="L56" s="96"/>
      <c r="M56" s="113"/>
      <c r="N56" s="135"/>
      <c r="O56" s="95"/>
      <c r="P56" s="96"/>
      <c r="Q56" s="80"/>
      <c r="R56" s="134"/>
      <c r="S56" s="86"/>
      <c r="T56" s="80"/>
      <c r="U56" s="2"/>
    </row>
    <row r="57" spans="1:21" ht="65.25" customHeight="1" x14ac:dyDescent="0.25">
      <c r="A57" s="93">
        <v>14</v>
      </c>
      <c r="B57" s="97">
        <v>44671</v>
      </c>
      <c r="C57" s="99">
        <v>3</v>
      </c>
      <c r="D57" s="23" t="s">
        <v>58</v>
      </c>
      <c r="E57" s="25" t="s">
        <v>296</v>
      </c>
      <c r="F57" s="30" t="s">
        <v>225</v>
      </c>
      <c r="G57" s="24">
        <v>32905</v>
      </c>
      <c r="H57" s="109" t="s">
        <v>353</v>
      </c>
      <c r="I57" s="92" t="s">
        <v>354</v>
      </c>
      <c r="J57" s="111"/>
      <c r="K57" s="93" t="s">
        <v>327</v>
      </c>
      <c r="L57" s="94"/>
      <c r="M57" s="111"/>
      <c r="N57" s="103" t="s">
        <v>383</v>
      </c>
      <c r="O57" s="93">
        <v>60500</v>
      </c>
      <c r="P57" s="94"/>
      <c r="Q57" s="84">
        <v>54</v>
      </c>
      <c r="R57" s="85">
        <v>3267000</v>
      </c>
      <c r="S57" s="85">
        <v>1143450</v>
      </c>
      <c r="T57" s="81">
        <v>0.35</v>
      </c>
      <c r="U57" s="2"/>
    </row>
    <row r="58" spans="1:21" ht="39.75" customHeight="1" x14ac:dyDescent="0.25">
      <c r="A58" s="105"/>
      <c r="B58" s="108"/>
      <c r="C58" s="108"/>
      <c r="D58" s="23" t="s">
        <v>59</v>
      </c>
      <c r="E58" s="22" t="s">
        <v>297</v>
      </c>
      <c r="F58" s="30" t="s">
        <v>226</v>
      </c>
      <c r="G58" s="24">
        <v>33122</v>
      </c>
      <c r="H58" s="110"/>
      <c r="I58" s="92"/>
      <c r="J58" s="112"/>
      <c r="K58" s="105"/>
      <c r="L58" s="106"/>
      <c r="M58" s="112"/>
      <c r="N58" s="103"/>
      <c r="O58" s="105"/>
      <c r="P58" s="106"/>
      <c r="Q58" s="79"/>
      <c r="R58" s="102"/>
      <c r="S58" s="102"/>
      <c r="T58" s="79"/>
      <c r="U58" s="2"/>
    </row>
    <row r="59" spans="1:21" ht="78.75" customHeight="1" x14ac:dyDescent="0.25">
      <c r="A59" s="95"/>
      <c r="B59" s="98"/>
      <c r="C59" s="98"/>
      <c r="D59" s="23" t="s">
        <v>60</v>
      </c>
      <c r="E59" s="25" t="s">
        <v>227</v>
      </c>
      <c r="F59" s="30" t="s">
        <v>228</v>
      </c>
      <c r="G59" s="24">
        <v>41398</v>
      </c>
      <c r="H59" s="132"/>
      <c r="I59" s="92"/>
      <c r="J59" s="113"/>
      <c r="K59" s="95"/>
      <c r="L59" s="96"/>
      <c r="M59" s="113"/>
      <c r="N59" s="92"/>
      <c r="O59" s="95"/>
      <c r="P59" s="96"/>
      <c r="Q59" s="80"/>
      <c r="R59" s="86"/>
      <c r="S59" s="86"/>
      <c r="T59" s="80"/>
      <c r="U59" s="2"/>
    </row>
    <row r="60" spans="1:21" ht="56.25" customHeight="1" x14ac:dyDescent="0.25">
      <c r="A60" s="93">
        <v>15</v>
      </c>
      <c r="B60" s="97">
        <v>44692</v>
      </c>
      <c r="C60" s="99">
        <v>3</v>
      </c>
      <c r="D60" s="23" t="s">
        <v>61</v>
      </c>
      <c r="E60" s="22" t="s">
        <v>298</v>
      </c>
      <c r="F60" s="30" t="s">
        <v>229</v>
      </c>
      <c r="G60" s="24">
        <v>35208</v>
      </c>
      <c r="H60" s="109"/>
      <c r="I60" s="91"/>
      <c r="J60" s="111"/>
      <c r="K60" s="93" t="s">
        <v>327</v>
      </c>
      <c r="L60" s="94"/>
      <c r="M60" s="111"/>
      <c r="N60" s="104" t="s">
        <v>382</v>
      </c>
      <c r="O60" s="93">
        <v>60500</v>
      </c>
      <c r="P60" s="94"/>
      <c r="Q60" s="84">
        <v>54</v>
      </c>
      <c r="R60" s="85">
        <v>3267000</v>
      </c>
      <c r="S60" s="85">
        <v>1143450</v>
      </c>
      <c r="T60" s="81">
        <v>0.35</v>
      </c>
      <c r="U60" s="2"/>
    </row>
    <row r="61" spans="1:21" ht="67.5" customHeight="1" x14ac:dyDescent="0.25">
      <c r="A61" s="105"/>
      <c r="B61" s="108"/>
      <c r="C61" s="108"/>
      <c r="D61" s="23" t="s">
        <v>62</v>
      </c>
      <c r="E61" s="25" t="s">
        <v>230</v>
      </c>
      <c r="F61" s="30" t="s">
        <v>231</v>
      </c>
      <c r="G61" s="24">
        <v>42375</v>
      </c>
      <c r="H61" s="110"/>
      <c r="I61" s="103"/>
      <c r="J61" s="112"/>
      <c r="K61" s="105"/>
      <c r="L61" s="106"/>
      <c r="M61" s="112"/>
      <c r="N61" s="104"/>
      <c r="O61" s="105"/>
      <c r="P61" s="106"/>
      <c r="Q61" s="79"/>
      <c r="R61" s="102"/>
      <c r="S61" s="102"/>
      <c r="T61" s="79"/>
      <c r="U61" s="2"/>
    </row>
    <row r="62" spans="1:21" ht="34.5" customHeight="1" x14ac:dyDescent="0.25">
      <c r="A62" s="95"/>
      <c r="B62" s="98"/>
      <c r="C62" s="98"/>
      <c r="D62" s="23" t="s">
        <v>63</v>
      </c>
      <c r="E62" s="25" t="s">
        <v>232</v>
      </c>
      <c r="F62" s="30" t="s">
        <v>233</v>
      </c>
      <c r="G62" s="24">
        <v>44406</v>
      </c>
      <c r="H62" s="132"/>
      <c r="I62" s="92"/>
      <c r="J62" s="113"/>
      <c r="K62" s="95"/>
      <c r="L62" s="96"/>
      <c r="M62" s="113"/>
      <c r="N62" s="104"/>
      <c r="O62" s="95"/>
      <c r="P62" s="96"/>
      <c r="Q62" s="80"/>
      <c r="R62" s="86"/>
      <c r="S62" s="86"/>
      <c r="T62" s="80"/>
      <c r="U62" s="2"/>
    </row>
    <row r="63" spans="1:21" ht="42.75" customHeight="1" x14ac:dyDescent="0.25">
      <c r="A63" s="84">
        <v>16</v>
      </c>
      <c r="B63" s="97">
        <v>44708</v>
      </c>
      <c r="C63" s="99">
        <v>4</v>
      </c>
      <c r="D63" s="23" t="s">
        <v>72</v>
      </c>
      <c r="E63" s="22" t="s">
        <v>299</v>
      </c>
      <c r="F63" s="23" t="s">
        <v>234</v>
      </c>
      <c r="G63" s="28">
        <v>35313</v>
      </c>
      <c r="H63" s="104" t="s">
        <v>355</v>
      </c>
      <c r="I63" s="104" t="s">
        <v>356</v>
      </c>
      <c r="J63" s="111"/>
      <c r="K63" s="93" t="s">
        <v>327</v>
      </c>
      <c r="L63" s="94"/>
      <c r="M63" s="111"/>
      <c r="N63" s="103" t="s">
        <v>384</v>
      </c>
      <c r="O63" s="93">
        <v>60500</v>
      </c>
      <c r="P63" s="94"/>
      <c r="Q63" s="84">
        <v>72</v>
      </c>
      <c r="R63" s="85">
        <v>4356000</v>
      </c>
      <c r="S63" s="85">
        <v>1524600</v>
      </c>
      <c r="T63" s="12"/>
      <c r="U63" s="6"/>
    </row>
    <row r="64" spans="1:21" ht="31.5" customHeight="1" x14ac:dyDescent="0.25">
      <c r="A64" s="79"/>
      <c r="B64" s="108"/>
      <c r="C64" s="108"/>
      <c r="D64" s="23" t="s">
        <v>73</v>
      </c>
      <c r="E64" s="22">
        <v>9321675818</v>
      </c>
      <c r="F64" s="23" t="s">
        <v>235</v>
      </c>
      <c r="G64" s="28">
        <v>34899</v>
      </c>
      <c r="H64" s="104"/>
      <c r="I64" s="104"/>
      <c r="J64" s="112"/>
      <c r="K64" s="105"/>
      <c r="L64" s="106"/>
      <c r="M64" s="112"/>
      <c r="N64" s="103"/>
      <c r="O64" s="105"/>
      <c r="P64" s="106"/>
      <c r="Q64" s="79"/>
      <c r="R64" s="102"/>
      <c r="S64" s="102"/>
      <c r="T64" s="12"/>
      <c r="U64" s="6"/>
    </row>
    <row r="65" spans="1:21" ht="67.5" customHeight="1" x14ac:dyDescent="0.25">
      <c r="A65" s="79"/>
      <c r="B65" s="108"/>
      <c r="C65" s="108"/>
      <c r="D65" s="23" t="s">
        <v>74</v>
      </c>
      <c r="E65" s="25" t="s">
        <v>236</v>
      </c>
      <c r="F65" s="23" t="s">
        <v>237</v>
      </c>
      <c r="G65" s="28">
        <v>43721</v>
      </c>
      <c r="H65" s="104"/>
      <c r="I65" s="104"/>
      <c r="J65" s="112"/>
      <c r="K65" s="105"/>
      <c r="L65" s="106"/>
      <c r="M65" s="112"/>
      <c r="N65" s="103"/>
      <c r="O65" s="105"/>
      <c r="P65" s="106"/>
      <c r="Q65" s="79"/>
      <c r="R65" s="102"/>
      <c r="S65" s="102"/>
      <c r="T65" s="12"/>
      <c r="U65" s="6"/>
    </row>
    <row r="66" spans="1:21" ht="66" customHeight="1" x14ac:dyDescent="0.25">
      <c r="A66" s="79"/>
      <c r="B66" s="108"/>
      <c r="C66" s="108"/>
      <c r="D66" s="74" t="s">
        <v>75</v>
      </c>
      <c r="E66" s="53" t="s">
        <v>238</v>
      </c>
      <c r="F66" s="74" t="s">
        <v>239</v>
      </c>
      <c r="G66" s="27">
        <v>44301</v>
      </c>
      <c r="H66" s="91"/>
      <c r="I66" s="91"/>
      <c r="J66" s="112"/>
      <c r="K66" s="105"/>
      <c r="L66" s="106"/>
      <c r="M66" s="112"/>
      <c r="N66" s="103"/>
      <c r="O66" s="105"/>
      <c r="P66" s="106"/>
      <c r="Q66" s="79"/>
      <c r="R66" s="102"/>
      <c r="S66" s="102"/>
      <c r="T66" s="12"/>
      <c r="U66" s="6"/>
    </row>
    <row r="67" spans="1:21" ht="42" customHeight="1" x14ac:dyDescent="0.25">
      <c r="A67" s="83">
        <v>17</v>
      </c>
      <c r="B67" s="126">
        <v>44712</v>
      </c>
      <c r="C67" s="107">
        <v>3</v>
      </c>
      <c r="D67" s="26" t="s">
        <v>64</v>
      </c>
      <c r="E67" s="36">
        <v>6915689874</v>
      </c>
      <c r="F67" s="26" t="s">
        <v>67</v>
      </c>
      <c r="G67" s="37">
        <v>35001</v>
      </c>
      <c r="H67" s="104"/>
      <c r="I67" s="104"/>
      <c r="J67" s="128"/>
      <c r="K67" s="83" t="s">
        <v>327</v>
      </c>
      <c r="L67" s="83"/>
      <c r="M67" s="128"/>
      <c r="N67" s="104" t="s">
        <v>385</v>
      </c>
      <c r="O67" s="83">
        <v>60500</v>
      </c>
      <c r="P67" s="83"/>
      <c r="Q67" s="83">
        <v>54</v>
      </c>
      <c r="R67" s="117">
        <v>3267000</v>
      </c>
      <c r="S67" s="117">
        <v>1143450</v>
      </c>
      <c r="T67" s="82">
        <v>0.35</v>
      </c>
      <c r="U67" s="2"/>
    </row>
    <row r="68" spans="1:21" ht="37.5" customHeight="1" x14ac:dyDescent="0.25">
      <c r="A68" s="83"/>
      <c r="B68" s="107"/>
      <c r="C68" s="107"/>
      <c r="D68" s="26" t="s">
        <v>65</v>
      </c>
      <c r="E68" s="38" t="s">
        <v>70</v>
      </c>
      <c r="F68" s="26" t="s">
        <v>68</v>
      </c>
      <c r="G68" s="37">
        <v>44211</v>
      </c>
      <c r="H68" s="104"/>
      <c r="I68" s="104"/>
      <c r="J68" s="128"/>
      <c r="K68" s="83"/>
      <c r="L68" s="83"/>
      <c r="M68" s="128"/>
      <c r="N68" s="104"/>
      <c r="O68" s="83"/>
      <c r="P68" s="83"/>
      <c r="Q68" s="83"/>
      <c r="R68" s="117"/>
      <c r="S68" s="117"/>
      <c r="T68" s="83"/>
      <c r="U68" s="2"/>
    </row>
    <row r="69" spans="1:21" ht="37.5" customHeight="1" x14ac:dyDescent="0.25">
      <c r="A69" s="83"/>
      <c r="B69" s="107"/>
      <c r="C69" s="107"/>
      <c r="D69" s="23" t="s">
        <v>66</v>
      </c>
      <c r="E69" s="38" t="s">
        <v>71</v>
      </c>
      <c r="F69" s="23" t="s">
        <v>69</v>
      </c>
      <c r="G69" s="28">
        <v>45058</v>
      </c>
      <c r="H69" s="104"/>
      <c r="I69" s="104"/>
      <c r="J69" s="128"/>
      <c r="K69" s="83"/>
      <c r="L69" s="83"/>
      <c r="M69" s="128"/>
      <c r="N69" s="104"/>
      <c r="O69" s="83"/>
      <c r="P69" s="83"/>
      <c r="Q69" s="83"/>
      <c r="R69" s="117"/>
      <c r="S69" s="117"/>
      <c r="T69" s="83"/>
      <c r="U69" s="2"/>
    </row>
    <row r="70" spans="1:21" ht="53.25" customHeight="1" x14ac:dyDescent="0.25">
      <c r="A70" s="105">
        <v>18</v>
      </c>
      <c r="B70" s="124">
        <v>44711</v>
      </c>
      <c r="C70" s="108">
        <v>4</v>
      </c>
      <c r="D70" s="75" t="s">
        <v>79</v>
      </c>
      <c r="E70" s="76" t="s">
        <v>300</v>
      </c>
      <c r="F70" s="30" t="s">
        <v>240</v>
      </c>
      <c r="G70" s="24">
        <v>35554</v>
      </c>
      <c r="H70" s="110" t="s">
        <v>357</v>
      </c>
      <c r="I70" s="92" t="s">
        <v>358</v>
      </c>
      <c r="J70" s="112"/>
      <c r="K70" s="100" t="s">
        <v>327</v>
      </c>
      <c r="L70" s="101"/>
      <c r="M70" s="112"/>
      <c r="N70" s="103" t="s">
        <v>386</v>
      </c>
      <c r="O70" s="105">
        <v>60500</v>
      </c>
      <c r="P70" s="106"/>
      <c r="Q70" s="79">
        <v>72</v>
      </c>
      <c r="R70" s="102">
        <v>4356000</v>
      </c>
      <c r="S70" s="102">
        <v>1524600</v>
      </c>
      <c r="T70" s="78">
        <v>0.35</v>
      </c>
      <c r="U70" s="2"/>
    </row>
    <row r="71" spans="1:21" ht="28.5" customHeight="1" x14ac:dyDescent="0.25">
      <c r="A71" s="105"/>
      <c r="B71" s="108"/>
      <c r="C71" s="108"/>
      <c r="D71" s="23" t="s">
        <v>80</v>
      </c>
      <c r="E71" s="22" t="s">
        <v>301</v>
      </c>
      <c r="F71" s="30" t="s">
        <v>241</v>
      </c>
      <c r="G71" s="24">
        <v>35011</v>
      </c>
      <c r="H71" s="110"/>
      <c r="I71" s="92"/>
      <c r="J71" s="112"/>
      <c r="K71" s="100"/>
      <c r="L71" s="101"/>
      <c r="M71" s="112"/>
      <c r="N71" s="103"/>
      <c r="O71" s="105"/>
      <c r="P71" s="106"/>
      <c r="Q71" s="79"/>
      <c r="R71" s="102"/>
      <c r="S71" s="102"/>
      <c r="T71" s="79"/>
      <c r="U71" s="2"/>
    </row>
    <row r="72" spans="1:21" ht="67.5" customHeight="1" x14ac:dyDescent="0.25">
      <c r="A72" s="105"/>
      <c r="B72" s="108"/>
      <c r="C72" s="108"/>
      <c r="D72" s="23" t="s">
        <v>81</v>
      </c>
      <c r="E72" s="25" t="s">
        <v>242</v>
      </c>
      <c r="F72" s="30" t="s">
        <v>243</v>
      </c>
      <c r="G72" s="24">
        <v>43097</v>
      </c>
      <c r="H72" s="110"/>
      <c r="I72" s="92"/>
      <c r="J72" s="112"/>
      <c r="K72" s="100"/>
      <c r="L72" s="101"/>
      <c r="M72" s="112"/>
      <c r="N72" s="103"/>
      <c r="O72" s="105"/>
      <c r="P72" s="106"/>
      <c r="Q72" s="79"/>
      <c r="R72" s="102"/>
      <c r="S72" s="102"/>
      <c r="T72" s="79"/>
      <c r="U72" s="2"/>
    </row>
    <row r="73" spans="1:21" ht="36" customHeight="1" x14ac:dyDescent="0.25">
      <c r="A73" s="95"/>
      <c r="B73" s="98"/>
      <c r="C73" s="98"/>
      <c r="D73" s="23" t="s">
        <v>82</v>
      </c>
      <c r="E73" s="25" t="s">
        <v>244</v>
      </c>
      <c r="F73" s="30" t="s">
        <v>245</v>
      </c>
      <c r="G73" s="24">
        <v>44489</v>
      </c>
      <c r="H73" s="132"/>
      <c r="I73" s="92"/>
      <c r="J73" s="113"/>
      <c r="K73" s="89"/>
      <c r="L73" s="90"/>
      <c r="M73" s="113"/>
      <c r="N73" s="92"/>
      <c r="O73" s="95"/>
      <c r="P73" s="96"/>
      <c r="Q73" s="80"/>
      <c r="R73" s="86"/>
      <c r="S73" s="86"/>
      <c r="T73" s="80"/>
      <c r="U73" s="2"/>
    </row>
    <row r="74" spans="1:21" ht="55.5" customHeight="1" x14ac:dyDescent="0.25">
      <c r="A74" s="93">
        <v>19</v>
      </c>
      <c r="B74" s="97">
        <v>44712</v>
      </c>
      <c r="C74" s="99">
        <v>4</v>
      </c>
      <c r="D74" s="23" t="s">
        <v>83</v>
      </c>
      <c r="E74" s="22" t="s">
        <v>302</v>
      </c>
      <c r="F74" s="23" t="s">
        <v>92</v>
      </c>
      <c r="G74" s="28">
        <v>35128</v>
      </c>
      <c r="H74" s="104" t="s">
        <v>88</v>
      </c>
      <c r="I74" s="104" t="s">
        <v>89</v>
      </c>
      <c r="J74" s="111"/>
      <c r="K74" s="87" t="s">
        <v>327</v>
      </c>
      <c r="L74" s="88"/>
      <c r="M74" s="111"/>
      <c r="N74" s="91" t="s">
        <v>387</v>
      </c>
      <c r="O74" s="93">
        <v>60500</v>
      </c>
      <c r="P74" s="94"/>
      <c r="Q74" s="84">
        <v>72</v>
      </c>
      <c r="R74" s="85">
        <v>4356000</v>
      </c>
      <c r="S74" s="85">
        <v>1524600</v>
      </c>
      <c r="T74" s="81">
        <v>0.35</v>
      </c>
      <c r="U74" s="2"/>
    </row>
    <row r="75" spans="1:21" ht="28.5" customHeight="1" x14ac:dyDescent="0.25">
      <c r="A75" s="105"/>
      <c r="B75" s="108"/>
      <c r="C75" s="108"/>
      <c r="D75" s="23" t="s">
        <v>84</v>
      </c>
      <c r="E75" s="22" t="s">
        <v>303</v>
      </c>
      <c r="F75" s="23" t="s">
        <v>93</v>
      </c>
      <c r="G75" s="28">
        <v>34908</v>
      </c>
      <c r="H75" s="104"/>
      <c r="I75" s="104"/>
      <c r="J75" s="112"/>
      <c r="K75" s="100"/>
      <c r="L75" s="101"/>
      <c r="M75" s="112"/>
      <c r="N75" s="103"/>
      <c r="O75" s="105"/>
      <c r="P75" s="106"/>
      <c r="Q75" s="79"/>
      <c r="R75" s="102"/>
      <c r="S75" s="102"/>
      <c r="T75" s="79"/>
      <c r="U75" s="2"/>
    </row>
    <row r="76" spans="1:21" ht="64.5" customHeight="1" x14ac:dyDescent="0.25">
      <c r="A76" s="105"/>
      <c r="B76" s="108"/>
      <c r="C76" s="108"/>
      <c r="D76" s="23" t="s">
        <v>85</v>
      </c>
      <c r="E76" s="25" t="s">
        <v>246</v>
      </c>
      <c r="F76" s="23" t="s">
        <v>247</v>
      </c>
      <c r="G76" s="28">
        <v>42734</v>
      </c>
      <c r="H76" s="104"/>
      <c r="I76" s="104"/>
      <c r="J76" s="112"/>
      <c r="K76" s="100"/>
      <c r="L76" s="101"/>
      <c r="M76" s="112"/>
      <c r="N76" s="103"/>
      <c r="O76" s="105"/>
      <c r="P76" s="106"/>
      <c r="Q76" s="79"/>
      <c r="R76" s="102"/>
      <c r="S76" s="102"/>
      <c r="T76" s="79"/>
      <c r="U76" s="2"/>
    </row>
    <row r="77" spans="1:21" ht="64.5" customHeight="1" x14ac:dyDescent="0.25">
      <c r="A77" s="105"/>
      <c r="B77" s="98"/>
      <c r="C77" s="108"/>
      <c r="D77" s="23" t="s">
        <v>86</v>
      </c>
      <c r="E77" s="25" t="s">
        <v>87</v>
      </c>
      <c r="F77" s="23" t="s">
        <v>393</v>
      </c>
      <c r="G77" s="28">
        <v>44828</v>
      </c>
      <c r="H77" s="104"/>
      <c r="I77" s="104"/>
      <c r="J77" s="113"/>
      <c r="K77" s="100"/>
      <c r="L77" s="101"/>
      <c r="M77" s="113"/>
      <c r="N77" s="103"/>
      <c r="O77" s="105"/>
      <c r="P77" s="106"/>
      <c r="Q77" s="80"/>
      <c r="R77" s="86"/>
      <c r="S77" s="86"/>
      <c r="T77" s="80"/>
      <c r="U77" s="2"/>
    </row>
    <row r="78" spans="1:21" ht="42" customHeight="1" x14ac:dyDescent="0.25">
      <c r="A78" s="93">
        <v>20</v>
      </c>
      <c r="B78" s="97">
        <v>44712</v>
      </c>
      <c r="C78" s="99">
        <v>2</v>
      </c>
      <c r="D78" s="23" t="s">
        <v>90</v>
      </c>
      <c r="E78" s="22" t="s">
        <v>304</v>
      </c>
      <c r="F78" s="30" t="s">
        <v>248</v>
      </c>
      <c r="G78" s="24">
        <v>33524</v>
      </c>
      <c r="H78" s="110" t="s">
        <v>359</v>
      </c>
      <c r="I78" s="92" t="s">
        <v>360</v>
      </c>
      <c r="J78" s="111"/>
      <c r="K78" s="87" t="s">
        <v>327</v>
      </c>
      <c r="L78" s="88"/>
      <c r="M78" s="111"/>
      <c r="N78" s="103" t="s">
        <v>388</v>
      </c>
      <c r="O78" s="93">
        <v>60500</v>
      </c>
      <c r="P78" s="94"/>
      <c r="Q78" s="84">
        <v>42</v>
      </c>
      <c r="R78" s="85">
        <v>2541000</v>
      </c>
      <c r="S78" s="85">
        <v>762300</v>
      </c>
      <c r="T78" s="81">
        <v>0.3</v>
      </c>
      <c r="U78" s="2"/>
    </row>
    <row r="79" spans="1:21" ht="30.75" customHeight="1" x14ac:dyDescent="0.25">
      <c r="A79" s="95"/>
      <c r="B79" s="98"/>
      <c r="C79" s="98"/>
      <c r="D79" s="23" t="s">
        <v>91</v>
      </c>
      <c r="E79" s="22" t="s">
        <v>305</v>
      </c>
      <c r="F79" s="30" t="s">
        <v>249</v>
      </c>
      <c r="G79" s="24">
        <v>33341</v>
      </c>
      <c r="H79" s="132"/>
      <c r="I79" s="92"/>
      <c r="J79" s="113"/>
      <c r="K79" s="89"/>
      <c r="L79" s="90"/>
      <c r="M79" s="113"/>
      <c r="N79" s="92"/>
      <c r="O79" s="95"/>
      <c r="P79" s="96"/>
      <c r="Q79" s="80"/>
      <c r="R79" s="86"/>
      <c r="S79" s="86"/>
      <c r="T79" s="80"/>
      <c r="U79" s="2"/>
    </row>
    <row r="80" spans="1:21" ht="31.5" customHeight="1" x14ac:dyDescent="0.25">
      <c r="A80" s="93">
        <v>21</v>
      </c>
      <c r="B80" s="97">
        <v>44712</v>
      </c>
      <c r="C80" s="99">
        <v>2</v>
      </c>
      <c r="D80" s="23" t="s">
        <v>94</v>
      </c>
      <c r="E80" s="22" t="s">
        <v>306</v>
      </c>
      <c r="F80" s="30" t="s">
        <v>96</v>
      </c>
      <c r="G80" s="24">
        <v>33025</v>
      </c>
      <c r="H80" s="109"/>
      <c r="I80" s="91"/>
      <c r="J80" s="111"/>
      <c r="K80" s="87" t="s">
        <v>327</v>
      </c>
      <c r="L80" s="88"/>
      <c r="M80" s="111"/>
      <c r="N80" s="103" t="s">
        <v>389</v>
      </c>
      <c r="O80" s="93">
        <v>60500</v>
      </c>
      <c r="P80" s="94"/>
      <c r="Q80" s="84">
        <v>42</v>
      </c>
      <c r="R80" s="85">
        <v>2541000</v>
      </c>
      <c r="S80" s="85">
        <v>889350</v>
      </c>
      <c r="T80" s="81">
        <v>0.35</v>
      </c>
      <c r="U80" s="2"/>
    </row>
    <row r="81" spans="1:21" ht="64.5" customHeight="1" x14ac:dyDescent="0.25">
      <c r="A81" s="95"/>
      <c r="B81" s="98"/>
      <c r="C81" s="98"/>
      <c r="D81" s="21" t="s">
        <v>95</v>
      </c>
      <c r="E81" s="25" t="s">
        <v>250</v>
      </c>
      <c r="F81" s="39" t="s">
        <v>251</v>
      </c>
      <c r="G81" s="29">
        <v>40586</v>
      </c>
      <c r="H81" s="132"/>
      <c r="I81" s="92"/>
      <c r="J81" s="113"/>
      <c r="K81" s="89"/>
      <c r="L81" s="90"/>
      <c r="M81" s="113"/>
      <c r="N81" s="92"/>
      <c r="O81" s="95"/>
      <c r="P81" s="96"/>
      <c r="Q81" s="80"/>
      <c r="R81" s="86"/>
      <c r="S81" s="86"/>
      <c r="T81" s="80"/>
      <c r="U81" s="2"/>
    </row>
    <row r="82" spans="1:21" ht="48.75" customHeight="1" x14ac:dyDescent="0.25">
      <c r="A82" s="93">
        <v>22</v>
      </c>
      <c r="B82" s="97">
        <v>44873</v>
      </c>
      <c r="C82" s="99">
        <v>3</v>
      </c>
      <c r="D82" s="40" t="s">
        <v>98</v>
      </c>
      <c r="E82" s="25" t="s">
        <v>307</v>
      </c>
      <c r="F82" s="21" t="s">
        <v>397</v>
      </c>
      <c r="G82" s="18">
        <v>34419</v>
      </c>
      <c r="H82" s="109" t="s">
        <v>101</v>
      </c>
      <c r="I82" s="91" t="s">
        <v>102</v>
      </c>
      <c r="J82" s="111"/>
      <c r="K82" s="87" t="s">
        <v>327</v>
      </c>
      <c r="L82" s="88"/>
      <c r="M82" s="121"/>
      <c r="N82" s="84" t="s">
        <v>163</v>
      </c>
      <c r="O82" s="93">
        <v>60500</v>
      </c>
      <c r="P82" s="94"/>
      <c r="Q82" s="84">
        <v>54</v>
      </c>
      <c r="R82" s="85">
        <v>3267000</v>
      </c>
      <c r="S82" s="85">
        <v>1143450</v>
      </c>
      <c r="T82" s="81">
        <v>0.35</v>
      </c>
      <c r="U82" s="2"/>
    </row>
    <row r="83" spans="1:21" ht="28.5" customHeight="1" x14ac:dyDescent="0.25">
      <c r="A83" s="105"/>
      <c r="B83" s="108"/>
      <c r="C83" s="108"/>
      <c r="D83" s="41" t="s">
        <v>99</v>
      </c>
      <c r="E83" s="25" t="s">
        <v>308</v>
      </c>
      <c r="F83" s="21" t="s">
        <v>105</v>
      </c>
      <c r="G83" s="18">
        <v>34835</v>
      </c>
      <c r="H83" s="110"/>
      <c r="I83" s="103"/>
      <c r="J83" s="112"/>
      <c r="K83" s="100"/>
      <c r="L83" s="101"/>
      <c r="M83" s="122"/>
      <c r="N83" s="79"/>
      <c r="O83" s="105"/>
      <c r="P83" s="106"/>
      <c r="Q83" s="79"/>
      <c r="R83" s="102"/>
      <c r="S83" s="102"/>
      <c r="T83" s="79"/>
      <c r="U83" s="2"/>
    </row>
    <row r="84" spans="1:21" ht="53.25" customHeight="1" x14ac:dyDescent="0.25">
      <c r="A84" s="95"/>
      <c r="B84" s="98"/>
      <c r="C84" s="98"/>
      <c r="D84" s="26" t="s">
        <v>97</v>
      </c>
      <c r="E84" s="42" t="s">
        <v>100</v>
      </c>
      <c r="F84" s="43" t="s">
        <v>361</v>
      </c>
      <c r="G84" s="18">
        <v>44281</v>
      </c>
      <c r="H84" s="132"/>
      <c r="I84" s="92"/>
      <c r="J84" s="113"/>
      <c r="K84" s="89"/>
      <c r="L84" s="90"/>
      <c r="M84" s="123"/>
      <c r="N84" s="80"/>
      <c r="O84" s="95"/>
      <c r="P84" s="96"/>
      <c r="Q84" s="80"/>
      <c r="R84" s="86"/>
      <c r="S84" s="86"/>
      <c r="T84" s="80"/>
      <c r="U84" s="2"/>
    </row>
    <row r="85" spans="1:21" ht="32.25" customHeight="1" x14ac:dyDescent="0.25">
      <c r="A85" s="83">
        <v>23</v>
      </c>
      <c r="B85" s="126">
        <v>45033</v>
      </c>
      <c r="C85" s="107">
        <v>3</v>
      </c>
      <c r="D85" s="21" t="s">
        <v>103</v>
      </c>
      <c r="E85" s="31" t="s">
        <v>309</v>
      </c>
      <c r="F85" s="21" t="s">
        <v>252</v>
      </c>
      <c r="G85" s="18">
        <v>36401</v>
      </c>
      <c r="H85" s="135" t="s">
        <v>362</v>
      </c>
      <c r="I85" s="135" t="s">
        <v>194</v>
      </c>
      <c r="J85" s="128"/>
      <c r="K85" s="127" t="s">
        <v>327</v>
      </c>
      <c r="L85" s="127"/>
      <c r="M85" s="131"/>
      <c r="N85" s="83" t="s">
        <v>172</v>
      </c>
      <c r="O85" s="83">
        <v>60500</v>
      </c>
      <c r="P85" s="83"/>
      <c r="Q85" s="83">
        <v>54</v>
      </c>
      <c r="R85" s="117">
        <v>3267000</v>
      </c>
      <c r="S85" s="117">
        <v>1143450</v>
      </c>
      <c r="T85" s="82">
        <v>0.35</v>
      </c>
      <c r="U85" s="2"/>
    </row>
    <row r="86" spans="1:21" ht="45" customHeight="1" x14ac:dyDescent="0.25">
      <c r="A86" s="83"/>
      <c r="B86" s="107"/>
      <c r="C86" s="107"/>
      <c r="D86" s="21" t="s">
        <v>106</v>
      </c>
      <c r="E86" s="31" t="s">
        <v>310</v>
      </c>
      <c r="F86" s="21" t="s">
        <v>253</v>
      </c>
      <c r="G86" s="18">
        <v>35631</v>
      </c>
      <c r="H86" s="135"/>
      <c r="I86" s="135"/>
      <c r="J86" s="128"/>
      <c r="K86" s="127"/>
      <c r="L86" s="127"/>
      <c r="M86" s="131"/>
      <c r="N86" s="83"/>
      <c r="O86" s="83"/>
      <c r="P86" s="83"/>
      <c r="Q86" s="83"/>
      <c r="R86" s="117"/>
      <c r="S86" s="117"/>
      <c r="T86" s="83"/>
      <c r="U86" s="2"/>
    </row>
    <row r="87" spans="1:21" ht="36" customHeight="1" x14ac:dyDescent="0.25">
      <c r="A87" s="83"/>
      <c r="B87" s="107"/>
      <c r="C87" s="107"/>
      <c r="D87" s="21" t="s">
        <v>104</v>
      </c>
      <c r="E87" s="25" t="s">
        <v>254</v>
      </c>
      <c r="F87" s="23" t="s">
        <v>255</v>
      </c>
      <c r="G87" s="28">
        <v>44721</v>
      </c>
      <c r="H87" s="135"/>
      <c r="I87" s="135"/>
      <c r="J87" s="128"/>
      <c r="K87" s="127"/>
      <c r="L87" s="127"/>
      <c r="M87" s="131"/>
      <c r="N87" s="83"/>
      <c r="O87" s="83"/>
      <c r="P87" s="83"/>
      <c r="Q87" s="83"/>
      <c r="R87" s="117"/>
      <c r="S87" s="117"/>
      <c r="T87" s="83"/>
      <c r="U87" s="2"/>
    </row>
    <row r="88" spans="1:21" ht="31.5" customHeight="1" x14ac:dyDescent="0.25">
      <c r="A88" s="79">
        <v>24</v>
      </c>
      <c r="B88" s="124" t="s">
        <v>371</v>
      </c>
      <c r="C88" s="108">
        <v>4</v>
      </c>
      <c r="D88" s="71" t="s">
        <v>117</v>
      </c>
      <c r="E88" s="72" t="s">
        <v>311</v>
      </c>
      <c r="F88" s="39" t="s">
        <v>124</v>
      </c>
      <c r="G88" s="73">
        <v>33727</v>
      </c>
      <c r="H88" s="110" t="s">
        <v>126</v>
      </c>
      <c r="I88" s="118" t="s">
        <v>127</v>
      </c>
      <c r="J88" s="112"/>
      <c r="K88" s="100" t="s">
        <v>327</v>
      </c>
      <c r="L88" s="101"/>
      <c r="M88" s="112"/>
      <c r="N88" s="103" t="s">
        <v>390</v>
      </c>
      <c r="O88" s="105">
        <v>60500</v>
      </c>
      <c r="P88" s="106"/>
      <c r="Q88" s="79">
        <v>72</v>
      </c>
      <c r="R88" s="102">
        <v>4356000</v>
      </c>
      <c r="S88" s="102">
        <v>1524600</v>
      </c>
      <c r="T88" s="78">
        <v>0.35</v>
      </c>
      <c r="U88" s="4"/>
    </row>
    <row r="89" spans="1:21" ht="28.5" customHeight="1" x14ac:dyDescent="0.25">
      <c r="A89" s="79"/>
      <c r="B89" s="108"/>
      <c r="C89" s="108"/>
      <c r="D89" s="21" t="s">
        <v>118</v>
      </c>
      <c r="E89" s="25" t="s">
        <v>312</v>
      </c>
      <c r="F89" s="30" t="s">
        <v>123</v>
      </c>
      <c r="G89" s="28">
        <v>34433</v>
      </c>
      <c r="H89" s="110"/>
      <c r="I89" s="118"/>
      <c r="J89" s="112"/>
      <c r="K89" s="100"/>
      <c r="L89" s="101"/>
      <c r="M89" s="112"/>
      <c r="N89" s="103"/>
      <c r="O89" s="105"/>
      <c r="P89" s="106"/>
      <c r="Q89" s="79"/>
      <c r="R89" s="102"/>
      <c r="S89" s="102"/>
      <c r="T89" s="79"/>
      <c r="U89" s="4"/>
    </row>
    <row r="90" spans="1:21" ht="68.25" customHeight="1" x14ac:dyDescent="0.25">
      <c r="A90" s="79"/>
      <c r="B90" s="108"/>
      <c r="C90" s="108"/>
      <c r="D90" s="40" t="s">
        <v>119</v>
      </c>
      <c r="E90" s="25" t="s">
        <v>121</v>
      </c>
      <c r="F90" s="39" t="s">
        <v>133</v>
      </c>
      <c r="G90" s="28">
        <v>41626</v>
      </c>
      <c r="H90" s="110"/>
      <c r="I90" s="118"/>
      <c r="J90" s="112"/>
      <c r="K90" s="100"/>
      <c r="L90" s="101"/>
      <c r="M90" s="112"/>
      <c r="N90" s="103"/>
      <c r="O90" s="105"/>
      <c r="P90" s="106"/>
      <c r="Q90" s="79"/>
      <c r="R90" s="102"/>
      <c r="S90" s="102"/>
      <c r="T90" s="79"/>
      <c r="U90" s="4"/>
    </row>
    <row r="91" spans="1:21" ht="44.25" customHeight="1" x14ac:dyDescent="0.25">
      <c r="A91" s="80"/>
      <c r="B91" s="108"/>
      <c r="C91" s="108"/>
      <c r="D91" s="40" t="s">
        <v>120</v>
      </c>
      <c r="E91" s="25" t="s">
        <v>122</v>
      </c>
      <c r="F91" s="23" t="s">
        <v>125</v>
      </c>
      <c r="G91" s="28">
        <v>44867</v>
      </c>
      <c r="H91" s="110"/>
      <c r="I91" s="103"/>
      <c r="J91" s="112"/>
      <c r="K91" s="89"/>
      <c r="L91" s="90"/>
      <c r="M91" s="113"/>
      <c r="N91" s="92"/>
      <c r="O91" s="105"/>
      <c r="P91" s="106"/>
      <c r="Q91" s="80"/>
      <c r="R91" s="86"/>
      <c r="S91" s="86"/>
      <c r="T91" s="79"/>
      <c r="U91" s="4"/>
    </row>
    <row r="92" spans="1:21" ht="35.25" customHeight="1" x14ac:dyDescent="0.25">
      <c r="A92" s="84">
        <v>25</v>
      </c>
      <c r="B92" s="97">
        <v>45264</v>
      </c>
      <c r="C92" s="99">
        <v>2</v>
      </c>
      <c r="D92" s="21" t="s">
        <v>129</v>
      </c>
      <c r="E92" s="44" t="s">
        <v>313</v>
      </c>
      <c r="F92" s="39" t="s">
        <v>132</v>
      </c>
      <c r="G92" s="24">
        <v>33688</v>
      </c>
      <c r="H92" s="91"/>
      <c r="I92" s="91"/>
      <c r="J92" s="111"/>
      <c r="K92" s="127" t="s">
        <v>327</v>
      </c>
      <c r="L92" s="127"/>
      <c r="M92" s="111"/>
      <c r="N92" s="91" t="s">
        <v>391</v>
      </c>
      <c r="O92" s="93">
        <v>60500</v>
      </c>
      <c r="P92" s="94"/>
      <c r="Q92" s="119">
        <v>42</v>
      </c>
      <c r="R92" s="85">
        <v>2541000</v>
      </c>
      <c r="S92" s="85">
        <v>889350</v>
      </c>
      <c r="T92" s="78">
        <v>0.35</v>
      </c>
      <c r="U92" s="5"/>
    </row>
    <row r="93" spans="1:21" ht="66" customHeight="1" x14ac:dyDescent="0.25">
      <c r="A93" s="80"/>
      <c r="B93" s="98"/>
      <c r="C93" s="98"/>
      <c r="D93" s="21" t="s">
        <v>130</v>
      </c>
      <c r="E93" s="45" t="s">
        <v>131</v>
      </c>
      <c r="F93" s="39" t="s">
        <v>134</v>
      </c>
      <c r="G93" s="24">
        <v>43205</v>
      </c>
      <c r="H93" s="92"/>
      <c r="I93" s="92"/>
      <c r="J93" s="113"/>
      <c r="K93" s="127"/>
      <c r="L93" s="127"/>
      <c r="M93" s="113"/>
      <c r="N93" s="92"/>
      <c r="O93" s="95"/>
      <c r="P93" s="96"/>
      <c r="Q93" s="120"/>
      <c r="R93" s="86"/>
      <c r="S93" s="86"/>
      <c r="T93" s="80"/>
      <c r="U93" s="5"/>
    </row>
    <row r="94" spans="1:21" ht="35.25" customHeight="1" x14ac:dyDescent="0.25">
      <c r="A94" s="93">
        <v>26</v>
      </c>
      <c r="B94" s="97">
        <v>45443</v>
      </c>
      <c r="C94" s="99">
        <v>2</v>
      </c>
      <c r="D94" s="46" t="s">
        <v>111</v>
      </c>
      <c r="E94" s="22" t="s">
        <v>314</v>
      </c>
      <c r="F94" s="23" t="s">
        <v>128</v>
      </c>
      <c r="G94" s="47">
        <v>36027</v>
      </c>
      <c r="H94" s="162"/>
      <c r="I94" s="129"/>
      <c r="J94" s="111"/>
      <c r="K94" s="87" t="s">
        <v>327</v>
      </c>
      <c r="L94" s="88"/>
      <c r="M94" s="111"/>
      <c r="N94" s="91"/>
      <c r="O94" s="93">
        <v>60500</v>
      </c>
      <c r="P94" s="94"/>
      <c r="Q94" s="84">
        <v>42</v>
      </c>
      <c r="R94" s="85">
        <v>2541000</v>
      </c>
      <c r="S94" s="85">
        <v>889350</v>
      </c>
      <c r="T94" s="81">
        <v>0.35</v>
      </c>
      <c r="U94" s="2"/>
    </row>
    <row r="95" spans="1:21" ht="36.75" customHeight="1" x14ac:dyDescent="0.25">
      <c r="A95" s="95"/>
      <c r="B95" s="98"/>
      <c r="C95" s="98"/>
      <c r="D95" s="48" t="s">
        <v>112</v>
      </c>
      <c r="E95" s="49" t="s">
        <v>256</v>
      </c>
      <c r="F95" s="46" t="s">
        <v>398</v>
      </c>
      <c r="G95" s="50">
        <v>45217</v>
      </c>
      <c r="H95" s="163"/>
      <c r="I95" s="130"/>
      <c r="J95" s="113"/>
      <c r="K95" s="89"/>
      <c r="L95" s="90"/>
      <c r="M95" s="113"/>
      <c r="N95" s="92"/>
      <c r="O95" s="95"/>
      <c r="P95" s="96"/>
      <c r="Q95" s="80"/>
      <c r="R95" s="86"/>
      <c r="S95" s="86"/>
      <c r="T95" s="80"/>
      <c r="U95" s="2"/>
    </row>
    <row r="96" spans="1:21" ht="45.75" customHeight="1" x14ac:dyDescent="0.25">
      <c r="A96" s="84">
        <v>27</v>
      </c>
      <c r="B96" s="97">
        <v>45631</v>
      </c>
      <c r="C96" s="99">
        <v>4</v>
      </c>
      <c r="D96" s="48" t="s">
        <v>135</v>
      </c>
      <c r="E96" s="49" t="s">
        <v>315</v>
      </c>
      <c r="F96" s="46" t="s">
        <v>141</v>
      </c>
      <c r="G96" s="50">
        <v>33428</v>
      </c>
      <c r="H96" s="110" t="s">
        <v>145</v>
      </c>
      <c r="I96" s="118" t="s">
        <v>146</v>
      </c>
      <c r="J96" s="111"/>
      <c r="K96" s="87" t="s">
        <v>327</v>
      </c>
      <c r="L96" s="88"/>
      <c r="M96" s="121"/>
      <c r="N96" s="84" t="s">
        <v>160</v>
      </c>
      <c r="O96" s="93">
        <v>60500</v>
      </c>
      <c r="P96" s="94"/>
      <c r="Q96" s="84">
        <v>72</v>
      </c>
      <c r="R96" s="85">
        <v>4356000</v>
      </c>
      <c r="S96" s="85">
        <v>1524600</v>
      </c>
      <c r="T96" s="81">
        <v>0.35</v>
      </c>
      <c r="U96" s="5"/>
    </row>
    <row r="97" spans="1:21" ht="25.5" customHeight="1" x14ac:dyDescent="0.25">
      <c r="A97" s="79"/>
      <c r="B97" s="124"/>
      <c r="C97" s="108"/>
      <c r="D97" s="48" t="s">
        <v>136</v>
      </c>
      <c r="E97" s="49" t="s">
        <v>316</v>
      </c>
      <c r="F97" s="51" t="s">
        <v>142</v>
      </c>
      <c r="G97" s="50">
        <v>33367</v>
      </c>
      <c r="H97" s="110"/>
      <c r="I97" s="118"/>
      <c r="J97" s="112"/>
      <c r="K97" s="100"/>
      <c r="L97" s="101"/>
      <c r="M97" s="122"/>
      <c r="N97" s="79"/>
      <c r="O97" s="105"/>
      <c r="P97" s="106"/>
      <c r="Q97" s="79"/>
      <c r="R97" s="102"/>
      <c r="S97" s="102"/>
      <c r="T97" s="79"/>
      <c r="U97" s="5"/>
    </row>
    <row r="98" spans="1:21" ht="57" customHeight="1" x14ac:dyDescent="0.25">
      <c r="A98" s="79"/>
      <c r="B98" s="124"/>
      <c r="C98" s="108"/>
      <c r="D98" s="48" t="s">
        <v>137</v>
      </c>
      <c r="E98" s="25" t="s">
        <v>138</v>
      </c>
      <c r="F98" s="39" t="s">
        <v>143</v>
      </c>
      <c r="G98" s="50">
        <v>41453</v>
      </c>
      <c r="H98" s="110"/>
      <c r="I98" s="118"/>
      <c r="J98" s="112"/>
      <c r="K98" s="100"/>
      <c r="L98" s="101"/>
      <c r="M98" s="122"/>
      <c r="N98" s="79"/>
      <c r="O98" s="105"/>
      <c r="P98" s="106"/>
      <c r="Q98" s="79"/>
      <c r="R98" s="102"/>
      <c r="S98" s="102"/>
      <c r="T98" s="79"/>
      <c r="U98" s="5"/>
    </row>
    <row r="99" spans="1:21" ht="69" customHeight="1" x14ac:dyDescent="0.25">
      <c r="A99" s="79"/>
      <c r="B99" s="125"/>
      <c r="C99" s="108"/>
      <c r="D99" s="52" t="s">
        <v>140</v>
      </c>
      <c r="E99" s="53" t="s">
        <v>139</v>
      </c>
      <c r="F99" s="54" t="s">
        <v>144</v>
      </c>
      <c r="G99" s="55">
        <v>42557</v>
      </c>
      <c r="H99" s="110"/>
      <c r="I99" s="103"/>
      <c r="J99" s="113"/>
      <c r="K99" s="100"/>
      <c r="L99" s="101"/>
      <c r="M99" s="123"/>
      <c r="N99" s="79"/>
      <c r="O99" s="105"/>
      <c r="P99" s="106"/>
      <c r="Q99" s="79"/>
      <c r="R99" s="102"/>
      <c r="S99" s="102"/>
      <c r="T99" s="80"/>
      <c r="U99" s="5"/>
    </row>
    <row r="100" spans="1:21" ht="35.25" customHeight="1" x14ac:dyDescent="0.25">
      <c r="A100" s="83">
        <v>28</v>
      </c>
      <c r="B100" s="126">
        <v>45777</v>
      </c>
      <c r="C100" s="107">
        <v>2</v>
      </c>
      <c r="D100" s="70" t="s">
        <v>321</v>
      </c>
      <c r="E100" s="25" t="s">
        <v>317</v>
      </c>
      <c r="F100" s="46" t="s">
        <v>159</v>
      </c>
      <c r="G100" s="57">
        <v>35455</v>
      </c>
      <c r="H100" s="104"/>
      <c r="I100" s="104"/>
      <c r="J100" s="128"/>
      <c r="K100" s="127" t="s">
        <v>327</v>
      </c>
      <c r="L100" s="127"/>
      <c r="M100" s="128"/>
      <c r="N100" s="104" t="s">
        <v>161</v>
      </c>
      <c r="O100" s="83">
        <v>60500</v>
      </c>
      <c r="P100" s="83"/>
      <c r="Q100" s="83">
        <v>42</v>
      </c>
      <c r="R100" s="117">
        <v>2541000</v>
      </c>
      <c r="S100" s="117">
        <v>889350</v>
      </c>
      <c r="T100" s="82">
        <v>0.35</v>
      </c>
      <c r="U100" s="6"/>
    </row>
    <row r="101" spans="1:21" ht="52.5" customHeight="1" x14ac:dyDescent="0.25">
      <c r="A101" s="83"/>
      <c r="B101" s="107"/>
      <c r="C101" s="107"/>
      <c r="D101" s="70" t="s">
        <v>322</v>
      </c>
      <c r="E101" s="25" t="s">
        <v>158</v>
      </c>
      <c r="F101" s="46" t="s">
        <v>176</v>
      </c>
      <c r="G101" s="57">
        <v>43050</v>
      </c>
      <c r="H101" s="104"/>
      <c r="I101" s="104"/>
      <c r="J101" s="128"/>
      <c r="K101" s="127"/>
      <c r="L101" s="127"/>
      <c r="M101" s="128"/>
      <c r="N101" s="104"/>
      <c r="O101" s="83"/>
      <c r="P101" s="83"/>
      <c r="Q101" s="83"/>
      <c r="R101" s="117"/>
      <c r="S101" s="117"/>
      <c r="T101" s="83"/>
      <c r="U101" s="6"/>
    </row>
    <row r="102" spans="1:21" ht="34.5" customHeight="1" x14ac:dyDescent="0.25">
      <c r="A102" s="84">
        <v>29</v>
      </c>
      <c r="B102" s="97">
        <v>45807</v>
      </c>
      <c r="C102" s="99">
        <v>2</v>
      </c>
      <c r="D102" s="56" t="s">
        <v>323</v>
      </c>
      <c r="E102" s="58" t="s">
        <v>318</v>
      </c>
      <c r="F102" s="46" t="s">
        <v>173</v>
      </c>
      <c r="G102" s="57">
        <v>36681</v>
      </c>
      <c r="H102" s="91"/>
      <c r="I102" s="91"/>
      <c r="J102" s="111"/>
      <c r="K102" s="87" t="s">
        <v>327</v>
      </c>
      <c r="L102" s="88"/>
      <c r="M102" s="111"/>
      <c r="N102" s="91" t="s">
        <v>177</v>
      </c>
      <c r="O102" s="93">
        <v>60500</v>
      </c>
      <c r="P102" s="94"/>
      <c r="Q102" s="84">
        <v>42</v>
      </c>
      <c r="R102" s="85">
        <v>2541000</v>
      </c>
      <c r="S102" s="85">
        <v>889350</v>
      </c>
      <c r="T102" s="81">
        <v>0.35</v>
      </c>
      <c r="U102" s="6"/>
    </row>
    <row r="103" spans="1:21" ht="64.5" customHeight="1" x14ac:dyDescent="0.25">
      <c r="A103" s="80"/>
      <c r="B103" s="98"/>
      <c r="C103" s="98"/>
      <c r="D103" s="56" t="s">
        <v>324</v>
      </c>
      <c r="E103" s="25" t="s">
        <v>174</v>
      </c>
      <c r="F103" s="46" t="s">
        <v>175</v>
      </c>
      <c r="G103" s="57">
        <v>45062</v>
      </c>
      <c r="H103" s="103"/>
      <c r="I103" s="103"/>
      <c r="J103" s="112"/>
      <c r="K103" s="100"/>
      <c r="L103" s="101"/>
      <c r="M103" s="112"/>
      <c r="N103" s="92"/>
      <c r="O103" s="95"/>
      <c r="P103" s="96"/>
      <c r="Q103" s="80"/>
      <c r="R103" s="86"/>
      <c r="S103" s="86"/>
      <c r="T103" s="80"/>
      <c r="U103" s="6"/>
    </row>
    <row r="104" spans="1:21" ht="42" customHeight="1" x14ac:dyDescent="0.25">
      <c r="A104" s="84">
        <v>30</v>
      </c>
      <c r="B104" s="97">
        <v>45807</v>
      </c>
      <c r="C104" s="99">
        <v>2</v>
      </c>
      <c r="D104" s="56" t="s">
        <v>325</v>
      </c>
      <c r="E104" s="59" t="s">
        <v>319</v>
      </c>
      <c r="F104" s="46" t="s">
        <v>372</v>
      </c>
      <c r="G104" s="57">
        <v>34404</v>
      </c>
      <c r="H104" s="91"/>
      <c r="I104" s="91"/>
      <c r="J104" s="111"/>
      <c r="K104" s="87" t="s">
        <v>327</v>
      </c>
      <c r="L104" s="88"/>
      <c r="M104" s="111"/>
      <c r="N104" s="91" t="s">
        <v>178</v>
      </c>
      <c r="O104" s="93">
        <v>60500</v>
      </c>
      <c r="P104" s="94"/>
      <c r="Q104" s="84">
        <v>42</v>
      </c>
      <c r="R104" s="85">
        <v>2541000</v>
      </c>
      <c r="S104" s="85">
        <v>889350</v>
      </c>
      <c r="T104" s="81">
        <v>0.3</v>
      </c>
      <c r="U104" s="6"/>
    </row>
    <row r="105" spans="1:21" ht="50.25" customHeight="1" x14ac:dyDescent="0.25">
      <c r="A105" s="80"/>
      <c r="B105" s="98"/>
      <c r="C105" s="98"/>
      <c r="D105" s="56" t="s">
        <v>326</v>
      </c>
      <c r="E105" s="25" t="s">
        <v>320</v>
      </c>
      <c r="F105" s="46" t="s">
        <v>257</v>
      </c>
      <c r="G105" s="57">
        <v>34346</v>
      </c>
      <c r="H105" s="92"/>
      <c r="I105" s="92"/>
      <c r="J105" s="113"/>
      <c r="K105" s="89"/>
      <c r="L105" s="90"/>
      <c r="M105" s="113"/>
      <c r="N105" s="92"/>
      <c r="O105" s="95"/>
      <c r="P105" s="96"/>
      <c r="Q105" s="80"/>
      <c r="R105" s="86"/>
      <c r="S105" s="86"/>
      <c r="T105" s="171"/>
      <c r="U105" s="6"/>
    </row>
    <row r="106" spans="1:21" ht="11.25" customHeight="1" x14ac:dyDescent="0.25">
      <c r="A106" s="164" t="s">
        <v>363</v>
      </c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60">
        <f>SUM(S8:S105)</f>
        <v>51871050</v>
      </c>
      <c r="T106" s="61"/>
    </row>
    <row r="107" spans="1:21" x14ac:dyDescent="0.25">
      <c r="A107" s="159" t="s">
        <v>364</v>
      </c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7">
        <f>S106*98%</f>
        <v>50833629</v>
      </c>
      <c r="T107" s="61"/>
    </row>
    <row r="108" spans="1:21" x14ac:dyDescent="0.25">
      <c r="A108" s="159" t="s">
        <v>365</v>
      </c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7">
        <f>S106*1%</f>
        <v>518710.5</v>
      </c>
      <c r="T108" s="61"/>
    </row>
    <row r="109" spans="1:21" x14ac:dyDescent="0.25">
      <c r="A109" s="159" t="s">
        <v>366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7">
        <f>S106*1%</f>
        <v>518710.5</v>
      </c>
      <c r="T109" s="61"/>
    </row>
    <row r="110" spans="1:21" ht="15" customHeight="1" x14ac:dyDescent="0.25">
      <c r="A110" s="170" t="s">
        <v>367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3"/>
    </row>
    <row r="111" spans="1:21" ht="28.5" customHeight="1" x14ac:dyDescent="0.25">
      <c r="A111" s="169" t="s">
        <v>266</v>
      </c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4"/>
    </row>
    <row r="112" spans="1:21" x14ac:dyDescent="0.25">
      <c r="A112" s="62"/>
      <c r="B112" s="160" t="s">
        <v>267</v>
      </c>
      <c r="C112" s="160"/>
      <c r="D112" s="160"/>
      <c r="E112" s="160"/>
      <c r="F112" s="160"/>
      <c r="G112" s="160"/>
      <c r="H112" s="161" t="s">
        <v>268</v>
      </c>
      <c r="I112" s="161"/>
      <c r="J112" s="161"/>
      <c r="K112" s="161"/>
      <c r="L112" s="160" t="s">
        <v>269</v>
      </c>
      <c r="M112" s="160"/>
      <c r="N112" s="160"/>
      <c r="O112" s="160"/>
      <c r="P112" s="62"/>
      <c r="Q112" s="62"/>
      <c r="R112" s="62"/>
      <c r="S112" s="63">
        <f>S106/0.35*0.65</f>
        <v>96331950</v>
      </c>
      <c r="T112" s="63"/>
      <c r="U112" s="14"/>
    </row>
    <row r="113" spans="1:21" x14ac:dyDescent="0.25">
      <c r="A113" s="62"/>
      <c r="B113" s="62"/>
      <c r="C113" s="62"/>
      <c r="D113" s="62"/>
      <c r="E113" s="62"/>
      <c r="F113" s="165" t="s">
        <v>270</v>
      </c>
      <c r="G113" s="165"/>
      <c r="H113" s="62"/>
      <c r="I113" s="62"/>
      <c r="J113" s="62"/>
      <c r="K113" s="62"/>
      <c r="L113" s="64" t="s">
        <v>271</v>
      </c>
      <c r="M113" s="64"/>
      <c r="N113" s="62"/>
      <c r="O113" s="62"/>
      <c r="P113" s="62"/>
      <c r="Q113" s="62"/>
      <c r="R113" s="62"/>
      <c r="S113" s="63"/>
      <c r="T113" s="63"/>
      <c r="U113" s="14"/>
    </row>
    <row r="114" spans="1:21" x14ac:dyDescent="0.25">
      <c r="A114" s="62"/>
      <c r="B114" s="160"/>
      <c r="C114" s="160"/>
      <c r="D114" s="160"/>
      <c r="E114" s="160"/>
      <c r="F114" s="160"/>
      <c r="G114" s="160"/>
      <c r="H114" s="160"/>
      <c r="I114" s="160"/>
      <c r="J114" s="160"/>
      <c r="K114" s="144"/>
      <c r="L114" s="144"/>
      <c r="M114" s="144"/>
      <c r="N114" s="144"/>
      <c r="O114" s="144"/>
      <c r="P114" s="62"/>
      <c r="Q114" s="62"/>
      <c r="R114" s="62"/>
      <c r="S114" s="62"/>
      <c r="T114" s="62"/>
    </row>
    <row r="115" spans="1:21" ht="15.75" customHeight="1" x14ac:dyDescent="0.25">
      <c r="A115" s="62"/>
      <c r="B115" s="168" t="s">
        <v>272</v>
      </c>
      <c r="C115" s="168"/>
      <c r="D115" s="168"/>
      <c r="E115" s="168"/>
      <c r="F115" s="168"/>
      <c r="G115" s="168"/>
      <c r="H115" s="168"/>
      <c r="I115" s="168"/>
      <c r="J115" s="168"/>
      <c r="K115" s="167" t="s">
        <v>273</v>
      </c>
      <c r="L115" s="167"/>
      <c r="M115" s="167"/>
      <c r="N115" s="167"/>
      <c r="O115" s="65"/>
      <c r="P115" s="65"/>
      <c r="Q115" s="65"/>
      <c r="R115" s="62"/>
      <c r="S115" s="62"/>
      <c r="T115" s="62"/>
    </row>
    <row r="116" spans="1:21" x14ac:dyDescent="0.25">
      <c r="A116" s="62"/>
      <c r="B116" s="62"/>
      <c r="C116" s="62"/>
      <c r="D116" s="62"/>
      <c r="E116" s="62"/>
      <c r="F116" s="165" t="s">
        <v>274</v>
      </c>
      <c r="G116" s="165"/>
      <c r="H116" s="62"/>
      <c r="I116" s="62"/>
      <c r="J116" s="62"/>
      <c r="K116" s="62"/>
      <c r="L116" s="64" t="s">
        <v>275</v>
      </c>
      <c r="M116" s="64"/>
      <c r="N116" s="62"/>
      <c r="O116" s="62"/>
      <c r="P116" s="62"/>
      <c r="Q116" s="62"/>
      <c r="R116" s="62"/>
      <c r="S116" s="62"/>
      <c r="T116" s="62"/>
    </row>
    <row r="117" spans="1:21" x14ac:dyDescent="0.25">
      <c r="A117" s="62"/>
      <c r="B117" s="62"/>
      <c r="C117" s="62"/>
      <c r="D117" s="62"/>
      <c r="E117" s="62"/>
      <c r="F117" s="66"/>
      <c r="G117" s="66"/>
      <c r="H117" s="62"/>
      <c r="I117" s="62"/>
      <c r="J117" s="62"/>
      <c r="K117" s="62"/>
      <c r="L117" s="64"/>
      <c r="M117" s="64"/>
      <c r="N117" s="62"/>
      <c r="O117" s="62"/>
      <c r="P117" s="62"/>
      <c r="Q117" s="62"/>
      <c r="R117" s="62"/>
      <c r="S117" s="62"/>
      <c r="T117" s="62"/>
      <c r="U117" s="7"/>
    </row>
    <row r="118" spans="1:21" x14ac:dyDescent="0.25">
      <c r="A118" s="62"/>
      <c r="B118" s="67" t="s">
        <v>276</v>
      </c>
      <c r="C118" s="67"/>
      <c r="D118" s="67" t="s">
        <v>280</v>
      </c>
      <c r="E118" s="67"/>
      <c r="F118" s="68" t="s">
        <v>281</v>
      </c>
      <c r="G118" s="166" t="s">
        <v>277</v>
      </c>
      <c r="H118" s="166"/>
      <c r="I118" s="62"/>
      <c r="J118" s="62"/>
      <c r="K118" s="67" t="s">
        <v>278</v>
      </c>
      <c r="L118" s="67"/>
      <c r="M118" s="62"/>
      <c r="N118" s="62"/>
      <c r="O118" s="62"/>
      <c r="P118" s="62"/>
      <c r="Q118" s="62"/>
      <c r="R118" s="62"/>
      <c r="S118" s="62"/>
      <c r="T118" s="62"/>
    </row>
    <row r="119" spans="1:21" x14ac:dyDescent="0.25">
      <c r="A119" s="62"/>
      <c r="B119" s="67" t="s">
        <v>279</v>
      </c>
      <c r="C119" s="67"/>
      <c r="D119" s="62"/>
      <c r="E119" s="62"/>
      <c r="F119" s="62"/>
      <c r="G119" s="165" t="s">
        <v>274</v>
      </c>
      <c r="H119" s="165"/>
      <c r="I119" s="62"/>
      <c r="J119" s="62"/>
      <c r="K119" s="165" t="s">
        <v>275</v>
      </c>
      <c r="L119" s="165"/>
      <c r="M119" s="165"/>
      <c r="N119" s="165"/>
      <c r="O119" s="69"/>
      <c r="P119" s="69"/>
      <c r="Q119" s="62"/>
      <c r="R119" s="62"/>
      <c r="S119" s="62"/>
      <c r="T119" s="62"/>
    </row>
  </sheetData>
  <autoFilter ref="G1:G111"/>
  <mergeCells count="464">
    <mergeCell ref="T85:T87"/>
    <mergeCell ref="K92:L93"/>
    <mergeCell ref="M92:M93"/>
    <mergeCell ref="N92:N93"/>
    <mergeCell ref="A96:A99"/>
    <mergeCell ref="F116:G116"/>
    <mergeCell ref="G118:H118"/>
    <mergeCell ref="G119:H119"/>
    <mergeCell ref="K119:N119"/>
    <mergeCell ref="K115:N115"/>
    <mergeCell ref="N85:N87"/>
    <mergeCell ref="B92:B93"/>
    <mergeCell ref="K88:L91"/>
    <mergeCell ref="B115:J115"/>
    <mergeCell ref="C88:C91"/>
    <mergeCell ref="N88:N91"/>
    <mergeCell ref="M88:M91"/>
    <mergeCell ref="F113:G113"/>
    <mergeCell ref="B114:G114"/>
    <mergeCell ref="H114:J114"/>
    <mergeCell ref="K114:O114"/>
    <mergeCell ref="A111:T111"/>
    <mergeCell ref="A110:T110"/>
    <mergeCell ref="T104:T105"/>
    <mergeCell ref="J80:J81"/>
    <mergeCell ref="M80:M81"/>
    <mergeCell ref="M57:M59"/>
    <mergeCell ref="M60:M62"/>
    <mergeCell ref="A106:R106"/>
    <mergeCell ref="H102:H103"/>
    <mergeCell ref="I102:I103"/>
    <mergeCell ref="J102:J103"/>
    <mergeCell ref="M102:M103"/>
    <mergeCell ref="H104:H105"/>
    <mergeCell ref="I104:I105"/>
    <mergeCell ref="J104:J105"/>
    <mergeCell ref="M104:M105"/>
    <mergeCell ref="R88:R91"/>
    <mergeCell ref="O88:P91"/>
    <mergeCell ref="K85:L87"/>
    <mergeCell ref="K78:L79"/>
    <mergeCell ref="N78:N79"/>
    <mergeCell ref="M70:M73"/>
    <mergeCell ref="H74:H77"/>
    <mergeCell ref="I74:I77"/>
    <mergeCell ref="K74:L77"/>
    <mergeCell ref="K80:L81"/>
    <mergeCell ref="T94:T95"/>
    <mergeCell ref="S88:S91"/>
    <mergeCell ref="B88:B91"/>
    <mergeCell ref="B36:B39"/>
    <mergeCell ref="B44:B46"/>
    <mergeCell ref="B47:B49"/>
    <mergeCell ref="B50:B51"/>
    <mergeCell ref="B52:B53"/>
    <mergeCell ref="B54:B56"/>
    <mergeCell ref="B57:B59"/>
    <mergeCell ref="B60:B62"/>
    <mergeCell ref="B67:B69"/>
    <mergeCell ref="B70:B73"/>
    <mergeCell ref="S82:S84"/>
    <mergeCell ref="C36:C39"/>
    <mergeCell ref="O78:P79"/>
    <mergeCell ref="I78:I79"/>
    <mergeCell ref="H88:H91"/>
    <mergeCell ref="I88:I91"/>
    <mergeCell ref="J88:J91"/>
    <mergeCell ref="H85:H87"/>
    <mergeCell ref="I85:I87"/>
    <mergeCell ref="J74:J77"/>
    <mergeCell ref="J70:J73"/>
    <mergeCell ref="K70:L73"/>
    <mergeCell ref="M74:M77"/>
    <mergeCell ref="H13:H16"/>
    <mergeCell ref="I13:I16"/>
    <mergeCell ref="M13:M16"/>
    <mergeCell ref="H27:H30"/>
    <mergeCell ref="J47:J49"/>
    <mergeCell ref="M47:M49"/>
    <mergeCell ref="J67:J69"/>
    <mergeCell ref="K67:L69"/>
    <mergeCell ref="K63:L66"/>
    <mergeCell ref="M63:M66"/>
    <mergeCell ref="J63:J66"/>
    <mergeCell ref="M67:M69"/>
    <mergeCell ref="H63:H66"/>
    <mergeCell ref="H40:H43"/>
    <mergeCell ref="I40:I43"/>
    <mergeCell ref="J40:J43"/>
    <mergeCell ref="K40:L43"/>
    <mergeCell ref="M40:M43"/>
    <mergeCell ref="Q85:Q87"/>
    <mergeCell ref="R85:R87"/>
    <mergeCell ref="S85:S87"/>
    <mergeCell ref="Q78:Q79"/>
    <mergeCell ref="R78:R79"/>
    <mergeCell ref="S78:S79"/>
    <mergeCell ref="O60:P62"/>
    <mergeCell ref="N60:N62"/>
    <mergeCell ref="Q57:Q59"/>
    <mergeCell ref="R57:R59"/>
    <mergeCell ref="Q74:Q77"/>
    <mergeCell ref="R74:R77"/>
    <mergeCell ref="Q82:Q84"/>
    <mergeCell ref="R82:R84"/>
    <mergeCell ref="N57:N59"/>
    <mergeCell ref="S67:S69"/>
    <mergeCell ref="O80:P81"/>
    <mergeCell ref="N80:N81"/>
    <mergeCell ref="T67:T69"/>
    <mergeCell ref="O67:P69"/>
    <mergeCell ref="Q67:Q69"/>
    <mergeCell ref="O70:P73"/>
    <mergeCell ref="N74:N77"/>
    <mergeCell ref="O74:P77"/>
    <mergeCell ref="N70:N73"/>
    <mergeCell ref="Q63:Q66"/>
    <mergeCell ref="R63:R66"/>
    <mergeCell ref="R67:R69"/>
    <mergeCell ref="A109:R109"/>
    <mergeCell ref="B112:G112"/>
    <mergeCell ref="H112:K112"/>
    <mergeCell ref="L112:O112"/>
    <mergeCell ref="A82:A84"/>
    <mergeCell ref="C82:C84"/>
    <mergeCell ref="J82:J84"/>
    <mergeCell ref="N82:N84"/>
    <mergeCell ref="A94:A95"/>
    <mergeCell ref="C94:C95"/>
    <mergeCell ref="H94:H95"/>
    <mergeCell ref="K94:L95"/>
    <mergeCell ref="O94:P95"/>
    <mergeCell ref="O82:P84"/>
    <mergeCell ref="O85:P87"/>
    <mergeCell ref="A85:A87"/>
    <mergeCell ref="H82:H84"/>
    <mergeCell ref="I82:I84"/>
    <mergeCell ref="K82:L84"/>
    <mergeCell ref="R92:R93"/>
    <mergeCell ref="J85:J87"/>
    <mergeCell ref="Q88:Q91"/>
    <mergeCell ref="J94:J95"/>
    <mergeCell ref="M94:M95"/>
    <mergeCell ref="B3:B5"/>
    <mergeCell ref="A3:A5"/>
    <mergeCell ref="C3:I3"/>
    <mergeCell ref="J3:M3"/>
    <mergeCell ref="N3:N5"/>
    <mergeCell ref="O3:R3"/>
    <mergeCell ref="T82:T84"/>
    <mergeCell ref="A107:R107"/>
    <mergeCell ref="A108:R108"/>
    <mergeCell ref="S92:S93"/>
    <mergeCell ref="T74:T77"/>
    <mergeCell ref="S74:S77"/>
    <mergeCell ref="T57:T59"/>
    <mergeCell ref="N67:N69"/>
    <mergeCell ref="T78:T79"/>
    <mergeCell ref="Q80:Q81"/>
    <mergeCell ref="R80:R81"/>
    <mergeCell ref="S80:S81"/>
    <mergeCell ref="T80:T81"/>
    <mergeCell ref="Q70:Q73"/>
    <mergeCell ref="R70:R73"/>
    <mergeCell ref="S70:S73"/>
    <mergeCell ref="T70:T73"/>
    <mergeCell ref="T60:T62"/>
    <mergeCell ref="G4:G5"/>
    <mergeCell ref="H4:I4"/>
    <mergeCell ref="J4:J5"/>
    <mergeCell ref="S4:S5"/>
    <mergeCell ref="T4:T5"/>
    <mergeCell ref="R4:R5"/>
    <mergeCell ref="M4:M5"/>
    <mergeCell ref="O4:P5"/>
    <mergeCell ref="Q4:Q5"/>
    <mergeCell ref="A1:T1"/>
    <mergeCell ref="A2:T2"/>
    <mergeCell ref="O8:P12"/>
    <mergeCell ref="Q8:Q12"/>
    <mergeCell ref="R8:R12"/>
    <mergeCell ref="S8:S12"/>
    <mergeCell ref="T8:T12"/>
    <mergeCell ref="C8:C12"/>
    <mergeCell ref="A8:A12"/>
    <mergeCell ref="H8:H12"/>
    <mergeCell ref="I8:I12"/>
    <mergeCell ref="K8:L12"/>
    <mergeCell ref="N8:N12"/>
    <mergeCell ref="B8:B12"/>
    <mergeCell ref="J8:J12"/>
    <mergeCell ref="M8:M12"/>
    <mergeCell ref="K6:L6"/>
    <mergeCell ref="O6:P6"/>
    <mergeCell ref="K4:L5"/>
    <mergeCell ref="A7:T7"/>
    <mergeCell ref="S3:T3"/>
    <mergeCell ref="C4:C5"/>
    <mergeCell ref="D4:D5"/>
    <mergeCell ref="E4:F4"/>
    <mergeCell ref="S13:S16"/>
    <mergeCell ref="T13:T16"/>
    <mergeCell ref="H22:H26"/>
    <mergeCell ref="N13:N16"/>
    <mergeCell ref="O13:P16"/>
    <mergeCell ref="Q13:Q16"/>
    <mergeCell ref="R13:R16"/>
    <mergeCell ref="C13:C16"/>
    <mergeCell ref="A13:A16"/>
    <mergeCell ref="K13:L16"/>
    <mergeCell ref="I22:I26"/>
    <mergeCell ref="K22:L26"/>
    <mergeCell ref="Q22:Q26"/>
    <mergeCell ref="R22:R26"/>
    <mergeCell ref="S22:S26"/>
    <mergeCell ref="T22:T26"/>
    <mergeCell ref="O22:P26"/>
    <mergeCell ref="N22:N26"/>
    <mergeCell ref="J22:J26"/>
    <mergeCell ref="M22:M26"/>
    <mergeCell ref="T17:T21"/>
    <mergeCell ref="B22:B26"/>
    <mergeCell ref="B13:B16"/>
    <mergeCell ref="J13:J16"/>
    <mergeCell ref="A36:A39"/>
    <mergeCell ref="Q27:Q30"/>
    <mergeCell ref="R27:R30"/>
    <mergeCell ref="S27:S30"/>
    <mergeCell ref="T27:T30"/>
    <mergeCell ref="A27:A30"/>
    <mergeCell ref="C27:C30"/>
    <mergeCell ref="I27:I30"/>
    <mergeCell ref="K27:L30"/>
    <mergeCell ref="O27:P30"/>
    <mergeCell ref="N27:N30"/>
    <mergeCell ref="N36:N39"/>
    <mergeCell ref="H36:H39"/>
    <mergeCell ref="A35:T35"/>
    <mergeCell ref="B27:B30"/>
    <mergeCell ref="B31:B34"/>
    <mergeCell ref="A31:A34"/>
    <mergeCell ref="H31:H34"/>
    <mergeCell ref="K31:L34"/>
    <mergeCell ref="I31:I34"/>
    <mergeCell ref="J31:J34"/>
    <mergeCell ref="M27:M30"/>
    <mergeCell ref="J27:J30"/>
    <mergeCell ref="M31:M34"/>
    <mergeCell ref="N40:N42"/>
    <mergeCell ref="O36:P39"/>
    <mergeCell ref="Q36:Q39"/>
    <mergeCell ref="R36:R39"/>
    <mergeCell ref="S36:S39"/>
    <mergeCell ref="T36:T39"/>
    <mergeCell ref="K36:L39"/>
    <mergeCell ref="I36:I39"/>
    <mergeCell ref="J36:J39"/>
    <mergeCell ref="M36:M39"/>
    <mergeCell ref="O40:P43"/>
    <mergeCell ref="Q40:Q43"/>
    <mergeCell ref="R40:R43"/>
    <mergeCell ref="S40:S43"/>
    <mergeCell ref="T40:T43"/>
    <mergeCell ref="S44:S46"/>
    <mergeCell ref="H44:H46"/>
    <mergeCell ref="I44:I46"/>
    <mergeCell ref="K44:L46"/>
    <mergeCell ref="A44:A46"/>
    <mergeCell ref="C44:C46"/>
    <mergeCell ref="J44:J46"/>
    <mergeCell ref="M44:M46"/>
    <mergeCell ref="B40:B43"/>
    <mergeCell ref="C40:C43"/>
    <mergeCell ref="A40:A43"/>
    <mergeCell ref="A50:A51"/>
    <mergeCell ref="C50:C51"/>
    <mergeCell ref="H50:H51"/>
    <mergeCell ref="I50:I51"/>
    <mergeCell ref="K50:L51"/>
    <mergeCell ref="I47:I49"/>
    <mergeCell ref="T44:T46"/>
    <mergeCell ref="H47:H49"/>
    <mergeCell ref="K47:L49"/>
    <mergeCell ref="O47:P49"/>
    <mergeCell ref="N47:N49"/>
    <mergeCell ref="Q47:Q49"/>
    <mergeCell ref="S47:S49"/>
    <mergeCell ref="T47:T49"/>
    <mergeCell ref="R47:R49"/>
    <mergeCell ref="A47:A49"/>
    <mergeCell ref="C47:C49"/>
    <mergeCell ref="N44:N46"/>
    <mergeCell ref="O44:P46"/>
    <mergeCell ref="Q44:Q46"/>
    <mergeCell ref="R44:R46"/>
    <mergeCell ref="T50:T51"/>
    <mergeCell ref="O50:P51"/>
    <mergeCell ref="N50:N51"/>
    <mergeCell ref="A52:A53"/>
    <mergeCell ref="C52:C53"/>
    <mergeCell ref="H52:H53"/>
    <mergeCell ref="K52:L53"/>
    <mergeCell ref="O52:P53"/>
    <mergeCell ref="Q52:Q53"/>
    <mergeCell ref="R52:R53"/>
    <mergeCell ref="S52:S53"/>
    <mergeCell ref="T52:T53"/>
    <mergeCell ref="N52:N53"/>
    <mergeCell ref="T54:T56"/>
    <mergeCell ref="R54:R56"/>
    <mergeCell ref="J50:J51"/>
    <mergeCell ref="M50:M51"/>
    <mergeCell ref="J52:J53"/>
    <mergeCell ref="M52:M53"/>
    <mergeCell ref="M54:M56"/>
    <mergeCell ref="O54:P56"/>
    <mergeCell ref="N54:N56"/>
    <mergeCell ref="Q50:Q51"/>
    <mergeCell ref="R50:R51"/>
    <mergeCell ref="S50:S51"/>
    <mergeCell ref="A54:A56"/>
    <mergeCell ref="C54:C56"/>
    <mergeCell ref="H54:H56"/>
    <mergeCell ref="K54:L56"/>
    <mergeCell ref="J54:J56"/>
    <mergeCell ref="J57:J59"/>
    <mergeCell ref="A60:A62"/>
    <mergeCell ref="C60:C62"/>
    <mergeCell ref="H60:H62"/>
    <mergeCell ref="K60:L62"/>
    <mergeCell ref="A57:A59"/>
    <mergeCell ref="C57:C59"/>
    <mergeCell ref="J60:J62"/>
    <mergeCell ref="I60:I62"/>
    <mergeCell ref="I57:I59"/>
    <mergeCell ref="H57:H59"/>
    <mergeCell ref="K57:L59"/>
    <mergeCell ref="A67:A69"/>
    <mergeCell ref="C67:C69"/>
    <mergeCell ref="H67:H69"/>
    <mergeCell ref="C80:C81"/>
    <mergeCell ref="H80:H81"/>
    <mergeCell ref="I80:I81"/>
    <mergeCell ref="A70:A73"/>
    <mergeCell ref="C70:C73"/>
    <mergeCell ref="H70:H73"/>
    <mergeCell ref="I70:I73"/>
    <mergeCell ref="A78:A79"/>
    <mergeCell ref="C78:C79"/>
    <mergeCell ref="H78:H79"/>
    <mergeCell ref="A74:A77"/>
    <mergeCell ref="C74:C77"/>
    <mergeCell ref="B74:B77"/>
    <mergeCell ref="I94:I95"/>
    <mergeCell ref="N94:N95"/>
    <mergeCell ref="A100:A101"/>
    <mergeCell ref="I100:I101"/>
    <mergeCell ref="J100:J101"/>
    <mergeCell ref="H100:H101"/>
    <mergeCell ref="A80:A81"/>
    <mergeCell ref="C63:C66"/>
    <mergeCell ref="Q100:Q101"/>
    <mergeCell ref="K96:L99"/>
    <mergeCell ref="N96:N99"/>
    <mergeCell ref="B80:B81"/>
    <mergeCell ref="B78:B79"/>
    <mergeCell ref="A63:A66"/>
    <mergeCell ref="M82:M84"/>
    <mergeCell ref="M85:M87"/>
    <mergeCell ref="J78:J79"/>
    <mergeCell ref="M78:M79"/>
    <mergeCell ref="I92:I93"/>
    <mergeCell ref="H92:H93"/>
    <mergeCell ref="J92:J93"/>
    <mergeCell ref="B85:B87"/>
    <mergeCell ref="A88:A91"/>
    <mergeCell ref="A92:A93"/>
    <mergeCell ref="R100:R101"/>
    <mergeCell ref="S100:S101"/>
    <mergeCell ref="J96:J99"/>
    <mergeCell ref="B82:B84"/>
    <mergeCell ref="O96:P99"/>
    <mergeCell ref="Q96:Q99"/>
    <mergeCell ref="H96:H99"/>
    <mergeCell ref="I96:I99"/>
    <mergeCell ref="R96:R99"/>
    <mergeCell ref="S96:S99"/>
    <mergeCell ref="B94:B95"/>
    <mergeCell ref="C96:C99"/>
    <mergeCell ref="Q94:Q95"/>
    <mergeCell ref="R94:R95"/>
    <mergeCell ref="S94:S95"/>
    <mergeCell ref="O92:P93"/>
    <mergeCell ref="Q92:Q93"/>
    <mergeCell ref="M96:M99"/>
    <mergeCell ref="B96:B99"/>
    <mergeCell ref="C100:C101"/>
    <mergeCell ref="B100:B101"/>
    <mergeCell ref="K100:L101"/>
    <mergeCell ref="M100:M101"/>
    <mergeCell ref="N100:N101"/>
    <mergeCell ref="C92:C93"/>
    <mergeCell ref="C85:C87"/>
    <mergeCell ref="I67:I69"/>
    <mergeCell ref="B63:B66"/>
    <mergeCell ref="T31:T34"/>
    <mergeCell ref="A17:A21"/>
    <mergeCell ref="B17:B21"/>
    <mergeCell ref="C17:C21"/>
    <mergeCell ref="K17:L21"/>
    <mergeCell ref="O17:P21"/>
    <mergeCell ref="Q17:Q21"/>
    <mergeCell ref="R17:R21"/>
    <mergeCell ref="S17:S21"/>
    <mergeCell ref="H17:H21"/>
    <mergeCell ref="I17:I21"/>
    <mergeCell ref="J17:J21"/>
    <mergeCell ref="M17:M21"/>
    <mergeCell ref="N17:N21"/>
    <mergeCell ref="A22:A26"/>
    <mergeCell ref="C22:C26"/>
    <mergeCell ref="C31:C34"/>
    <mergeCell ref="S63:S66"/>
    <mergeCell ref="I54:I56"/>
    <mergeCell ref="I52:I53"/>
    <mergeCell ref="Q31:Q34"/>
    <mergeCell ref="R31:R34"/>
    <mergeCell ref="S31:S34"/>
    <mergeCell ref="N31:N34"/>
    <mergeCell ref="N63:N66"/>
    <mergeCell ref="R60:R62"/>
    <mergeCell ref="I63:I66"/>
    <mergeCell ref="Q54:Q56"/>
    <mergeCell ref="S54:S56"/>
    <mergeCell ref="S57:S59"/>
    <mergeCell ref="S60:S62"/>
    <mergeCell ref="O63:P66"/>
    <mergeCell ref="O57:P59"/>
    <mergeCell ref="Q60:Q62"/>
    <mergeCell ref="O31:P34"/>
    <mergeCell ref="T88:T91"/>
    <mergeCell ref="T92:T93"/>
    <mergeCell ref="T96:T99"/>
    <mergeCell ref="T100:T101"/>
    <mergeCell ref="Q102:Q103"/>
    <mergeCell ref="R102:R103"/>
    <mergeCell ref="S102:S103"/>
    <mergeCell ref="T102:T103"/>
    <mergeCell ref="A104:A105"/>
    <mergeCell ref="K104:L105"/>
    <mergeCell ref="N104:N105"/>
    <mergeCell ref="O104:P105"/>
    <mergeCell ref="Q104:Q105"/>
    <mergeCell ref="R104:R105"/>
    <mergeCell ref="S104:S105"/>
    <mergeCell ref="A102:A103"/>
    <mergeCell ref="B102:B103"/>
    <mergeCell ref="C102:C103"/>
    <mergeCell ref="K102:L103"/>
    <mergeCell ref="N102:N103"/>
    <mergeCell ref="O102:P103"/>
    <mergeCell ref="B104:B105"/>
    <mergeCell ref="C104:C105"/>
    <mergeCell ref="O100:P101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Кошелев Даниил Андреевич</dc:creator>
  <cp:lastModifiedBy>йох</cp:lastModifiedBy>
  <cp:revision>4</cp:revision>
  <cp:lastPrinted>2025-06-09T04:34:48Z</cp:lastPrinted>
  <dcterms:created xsi:type="dcterms:W3CDTF">2025-05-14T05:35:00Z</dcterms:created>
  <dcterms:modified xsi:type="dcterms:W3CDTF">2025-06-26T08:44:04Z</dcterms:modified>
</cp:coreProperties>
</file>