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7250" windowHeight="5775"/>
  </bookViews>
  <sheets>
    <sheet name="2022" sheetId="2" r:id="rId1"/>
  </sheets>
  <calcPr calcId="145621"/>
</workbook>
</file>

<file path=xl/calcChain.xml><?xml version="1.0" encoding="utf-8"?>
<calcChain xmlns="http://schemas.openxmlformats.org/spreadsheetml/2006/main">
  <c r="E63" i="2" l="1"/>
  <c r="D63" i="2"/>
  <c r="F63" i="2" s="1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</calcChain>
</file>

<file path=xl/sharedStrings.xml><?xml version="1.0" encoding="utf-8"?>
<sst xmlns="http://schemas.openxmlformats.org/spreadsheetml/2006/main" count="189" uniqueCount="144">
  <si>
    <t>ПРИЛОЖЕНИЕ                                                                                             к Порядку формирования и ведения реестра источников доходов республиканского бюджета Республики Тыва  и  реестра источников доходов бюджета Территориального фонда обязательного медицинского страхования Республики Тыва</t>
  </si>
  <si>
    <t>тыс.рублей</t>
  </si>
  <si>
    <t>Код классификации доходов бюджетов</t>
  </si>
  <si>
    <t>Наименование главного администратора (администратора) доходов республиканского бюджета Республики Тыва (бюджета ТФОМС РТ)</t>
  </si>
  <si>
    <t>Показатели прогноза доходов бюджета</t>
  </si>
  <si>
    <t xml:space="preserve">код   </t>
  </si>
  <si>
    <t>наименование</t>
  </si>
  <si>
    <t>Управление Федеральной службы по надзору в сфере природопользования по Республике Тыва</t>
  </si>
  <si>
    <t xml:space="preserve">Межрегиональное операционное управление Федерального казначейства 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</si>
  <si>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</si>
  <si>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</si>
  <si>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</si>
  <si>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</si>
  <si>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</si>
  <si>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имущество организаций по имуществу, не входящему в Единую систему газоснабжения (сумма платежа (перерасчеты, недоимка и задолженность по соответствующему платежу, в том числе по отмененному)</t>
  </si>
  <si>
    <t>Итого:</t>
  </si>
  <si>
    <t>Руководитель</t>
  </si>
  <si>
    <t>(уполномоченное лицо)</t>
  </si>
  <si>
    <t xml:space="preserve">               (должность)</t>
  </si>
  <si>
    <t>Исполнитель</t>
  </si>
  <si>
    <t>(ФИО)</t>
  </si>
  <si>
    <t>(телефон)</t>
  </si>
  <si>
    <t>Дотации бюджетам субъектов Российской Федерации на выравнивание бюджетной обеспеченности</t>
  </si>
  <si>
    <t>Субсидии бюджетам субъектов Российской Федерации на создание в общеобразовательных организациях, расположенных в сельской местности, условий для занятий физической культурой и спортом</t>
  </si>
  <si>
    <t>Субсидия бюджетам субъектов Российской Федерации на поддержку отрасли культуры</t>
  </si>
  <si>
    <t>Субвенции бюджетам субъектов Российской Федерации на осуществление первичного воинского учета на территориях, где отсутствуют военные комиссариаты</t>
  </si>
  <si>
    <t>Субвенции бюджетам субъектов Российской Федерации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</si>
  <si>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субъектов Российской Федерации на оплату жилищно-коммунальных услуг отдельным категориям граждан</t>
  </si>
  <si>
    <t>______________________</t>
  </si>
  <si>
    <t>(подпись)</t>
  </si>
  <si>
    <t xml:space="preserve">                          (должность)</t>
  </si>
  <si>
    <t>100 1 03 02230 01 0000 110</t>
  </si>
  <si>
    <t>100 1 03 02240 01 0000 110</t>
  </si>
  <si>
    <t>100 1 03 02250 01 0000 110</t>
  </si>
  <si>
    <t>100 1 03 02260 01 0000 110</t>
  </si>
  <si>
    <t>182 1 06 02010 02 1000 110</t>
  </si>
  <si>
    <t>Единица измерения:</t>
  </si>
  <si>
    <t>Дотации бюджетам субъектов Российской Федерации на поддержку мер по обеспечению сбалансированности бюджетов</t>
  </si>
  <si>
    <t>Субсидии бюджетам субъектов Российской Федерации на реализацию мероприятий по обеспечению жильем молодых семей</t>
  </si>
  <si>
    <t>Субвенции бюджетам субъектов Российской Федерации на выполнение полномочий Российской Федерации по осуществлению ежемесячной выплаты в связи с рождением (усыновлением) первого ребенка</t>
  </si>
  <si>
    <t>Плата за выбросы загрязняющих веществ в атмосферный воздух стационарными объектами</t>
  </si>
  <si>
    <t>Плата за размещение отходов производства</t>
  </si>
  <si>
    <t xml:space="preserve"> 048 1 12 01041 01 0000 120</t>
  </si>
  <si>
    <t xml:space="preserve">   048 1 12 01010 01 0000 120</t>
  </si>
  <si>
    <t>182 1 05 03010 01 0000 110</t>
  </si>
  <si>
    <t>Единый сельскохозяйственный налог</t>
  </si>
  <si>
    <t>МРИ ФНС России №3 по РТ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</si>
  <si>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</si>
  <si>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182 1 08 03010 01 0000 110</t>
  </si>
  <si>
    <t>Администрация Чаа-Хольского кожууна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</si>
  <si>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</si>
  <si>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</si>
  <si>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972 1 11 05013 05 0000 120</t>
  </si>
  <si>
    <t>972  1 11 05035 05 0000 120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</si>
  <si>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</si>
  <si>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972 1 14 06013 05 0000 430</t>
  </si>
  <si>
    <t>Прочие доходы от оказания платных услуг (работ) получателями средств бюджетов муниципальных районов</t>
  </si>
  <si>
    <t>971 1 13 01995 05 0000 130</t>
  </si>
  <si>
    <t>Финансовое управлление администрации Чаа-Хольского кожууна</t>
  </si>
  <si>
    <t>Прочие субсидии бюджетам муниципальных районов</t>
  </si>
  <si>
    <t>Субвенции бюджетам муниципальных районов на выполнение передаваемых полномочий субъектов РФ</t>
  </si>
  <si>
    <t>83944321326</t>
  </si>
  <si>
    <t>начальник Финансового управления</t>
  </si>
  <si>
    <t>971 2 02 40014 05 0000 150</t>
  </si>
  <si>
    <t>971 2 02 30022 05 0000 150</t>
  </si>
  <si>
    <t>971 2 02 35573 02 0000 150</t>
  </si>
  <si>
    <t>971 2 02 35118 02 0000 150</t>
  </si>
  <si>
    <t>971 2 02 29999 05 0000 150</t>
  </si>
  <si>
    <t>971 2 02 25519 02 0000 150</t>
  </si>
  <si>
    <t>971 2 02 25497 02 0000 150</t>
  </si>
  <si>
    <t>971 2 02 25097 02 0000 150</t>
  </si>
  <si>
    <t>971 2 02 15002 02 0000 150</t>
  </si>
  <si>
    <t>971 2 02 15001 02 0000 150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</si>
  <si>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</si>
  <si>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</si>
  <si>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182 1 05 01010 01 0000110.</t>
  </si>
  <si>
    <t>182 1 05 01020 01 0000110.</t>
  </si>
  <si>
    <t>Налог, взимаемый в связи с применением патентной системы налогообложения, зачисляемый в бюджеты муниципальных районов </t>
  </si>
  <si>
    <t>182 1 05 04020 02 0000 110.</t>
  </si>
  <si>
    <t>Министерство Республики Тыва  по делам юстиции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</si>
  <si>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</si>
  <si>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</si>
  <si>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931 1 16 01063 01 0000 140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</si>
  <si>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</si>
  <si>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931 1 16 01173 01 0000 140</t>
  </si>
  <si>
    <t>УФНС России по РТ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</si>
  <si>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</si>
  <si>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972 1 16 07090 05 0000 140</t>
  </si>
  <si>
    <t>Административные штрафы, установленные Главой 17  Кодекса РФ об административных правонарушениях , за административные правнарушения  посягающие на институты государственной власти,налагаемые мировыми судьями комиссиями по делам несовершеннолетй и защие их прав</t>
  </si>
  <si>
    <t>182 1 05 02010 01 0000 110</t>
  </si>
  <si>
    <t>Единый налог на вмененный доход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</si>
  <si>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</si>
  <si>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182 1 01 02020 01 0000 110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</si>
  <si>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</si>
  <si>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182 1 01 02030 01 0000 110</t>
  </si>
  <si>
    <t>Сарыглар Сюзаана Мергеновна</t>
  </si>
  <si>
    <t>Начальник бюджетного отдела</t>
  </si>
  <si>
    <t xml:space="preserve"> 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</si>
  <si>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</si>
  <si>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</si>
  <si>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</si>
  <si>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</si>
  <si>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Реестр источников доходов  бюджета Чаа-Хольского кожууна Республики Тыва на 2023 год и на плановый период 2024 и 2025 годов</t>
  </si>
  <si>
    <t xml:space="preserve">Прогноз доходов бюджета на 2022 год                                                                             (текущий финансовый год) </t>
  </si>
  <si>
    <t xml:space="preserve">Оценка исполнения                        2022 года (текущий финансовый год) </t>
  </si>
  <si>
    <t>на 2023 год                              (очередной финансовый год)</t>
  </si>
  <si>
    <t>на 2024 год                              (первый год планового периода)</t>
  </si>
  <si>
    <t>на 2025 год                              (второй год планового периода)</t>
  </si>
  <si>
    <t>182 1 01 02010 01 1000 110</t>
  </si>
  <si>
    <t>931 1 16 01073 01 0000 140</t>
  </si>
  <si>
    <t>931 1 16 011430 10000 140</t>
  </si>
  <si>
    <t>931  1 16 011930 10000 140</t>
  </si>
  <si>
    <t>1 16 01053 01 0000 140</t>
  </si>
  <si>
    <t>1 16 01083 01 0000 140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</si>
  <si>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</si>
  <si>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1 16 01133 01 0000 140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</si>
  <si>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</si>
  <si>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1 16 01153 01 0000 140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</si>
  <si>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</si>
  <si>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1 16 01203 01 0000 140</t>
  </si>
  <si>
    <t>1 16 01230 00 0000 140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</si>
  <si>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выявленные должностными лицами органов управления государственными внебюджетными фондами</t>
  </si>
  <si>
    <t>1 16 10129 01 0000 140</t>
  </si>
  <si>
    <t>971 2 02 25304 05 0000 150</t>
  </si>
  <si>
    <t xml:space="preserve">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</t>
  </si>
  <si>
    <t>971 2 02 25555 05 0000 150</t>
  </si>
  <si>
    <t>Субсидии на реализацию программ формирования современной городской среды</t>
  </si>
  <si>
    <t>Субвенции на предоставление гражданам субсидий на оплату жилого помещения и коммунальных услуг</t>
  </si>
  <si>
    <t>971 2 02 30024 05 0000 150</t>
  </si>
  <si>
    <t>971 2 02 35084 05 0000 150</t>
  </si>
  <si>
    <t>Субвенции бюджетам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</si>
  <si>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971 2 02 35120 05 0000 150</t>
  </si>
  <si>
    <t>971 2 02 35250 05 0000 150</t>
  </si>
  <si>
    <t>971 2 02 35302 05 0000 150</t>
  </si>
  <si>
    <t>Субвенции бюджетам субъектов РФ на осуществление ежемесячных выплат на детей в возрасте от трех до семи лет включительно</t>
  </si>
  <si>
    <t>Межбюджетные трансферты, передаваемые бюджетам муниципальных районов из бюджетов поселений на осуществыление части полномочий по решению вопросов местного значения в соответствии с заключенными соглашениями</t>
  </si>
  <si>
    <t>971 2 02 45303 05 0000 150</t>
  </si>
  <si>
    <t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</si>
  <si>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971 2 02 45454 05 0000 150</t>
  </si>
  <si>
    <t>Иные межбюджетные трансферты на создание модельных муниципальных библиотек</t>
  </si>
  <si>
    <t>971 2 02 49999 05 0000 150</t>
  </si>
  <si>
    <t>Прочие межбюджетные трансферты, передаваемые бюджетам</t>
  </si>
  <si>
    <r>
      <t xml:space="preserve">Кассовые поступления в текущем финансовом году (по состоянию на </t>
    </r>
    <r>
      <rPr>
        <b/>
        <u/>
        <sz val="10"/>
        <rFont val="Times New Roman"/>
        <family val="1"/>
        <charset val="204"/>
      </rPr>
      <t>"1"ноября 2022г.</t>
    </r>
  </si>
  <si>
    <t>Ховалыг Карамаа Владимировна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</si>
</sst>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_(* #,##0.00_);_(* \(#,##0.00\);_(* &quot;-&quot;??_);_(@_)"/>
    <numFmt numFmtId="165" formatCode="#,##0.0_ ;[Red]\-#,##0.0\ "/>
    <numFmt numFmtId="166" formatCode="#,##0.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u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164" fontId="2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25">
    <xf numFmtId="0" fontId="0" fillId="0" borderId="0" xfId="0"/>
    <xf numFmtId="0" fontId="6" fillId="0" borderId="0" xfId="0" applyFont="1" applyAlignment="1">
      <alignment vertical="center"/>
    </xf>
    <xf numFmtId="0" fontId="8" fillId="0" borderId="6" xfId="0" quotePrefix="1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vertical="center"/>
    </xf>
    <xf numFmtId="0" fontId="9" fillId="0" borderId="0" xfId="6" applyFont="1" applyAlignment="1">
      <alignment vertical="top" wrapText="1"/>
    </xf>
    <xf numFmtId="0" fontId="9" fillId="0" borderId="1" xfId="6" applyFont="1" applyBorder="1" applyAlignment="1">
      <alignment vertical="top" wrapText="1"/>
    </xf>
    <xf numFmtId="0" fontId="8" fillId="0" borderId="1" xfId="0" quotePrefix="1" applyNumberFormat="1" applyFont="1" applyBorder="1" applyAlignment="1">
      <alignment horizontal="left" vertical="top" wrapText="1"/>
    </xf>
    <xf numFmtId="0" fontId="8" fillId="0" borderId="1" xfId="4" applyFont="1" applyFill="1" applyBorder="1" applyAlignment="1">
      <alignment horizontal="left" vertical="top" wrapText="1"/>
    </xf>
    <xf numFmtId="0" fontId="9" fillId="0" borderId="1" xfId="3" applyNumberFormat="1" applyFont="1" applyFill="1" applyBorder="1" applyAlignment="1" applyProtection="1">
      <alignment horizontal="left" vertical="top" wrapText="1"/>
      <protection hidden="1"/>
    </xf>
    <xf numFmtId="0" fontId="9" fillId="0" borderId="1" xfId="2" applyNumberFormat="1" applyFont="1" applyFill="1" applyBorder="1" applyAlignment="1" applyProtection="1">
      <alignment horizontal="left" vertical="center" wrapText="1"/>
      <protection hidden="1"/>
    </xf>
    <xf numFmtId="0" fontId="9" fillId="0" borderId="5" xfId="0" applyFont="1" applyBorder="1" applyAlignment="1">
      <alignment vertical="center" wrapText="1"/>
    </xf>
    <xf numFmtId="0" fontId="9" fillId="0" borderId="1" xfId="0" applyFont="1" applyBorder="1" applyAlignment="1">
      <alignment vertical="top" wrapText="1"/>
    </xf>
    <xf numFmtId="0" fontId="9" fillId="0" borderId="1" xfId="2" applyNumberFormat="1" applyFont="1" applyFill="1" applyBorder="1" applyAlignment="1" applyProtection="1">
      <alignment horizontal="left" vertical="top" wrapText="1"/>
      <protection hidden="1"/>
    </xf>
    <xf numFmtId="0" fontId="9" fillId="0" borderId="1" xfId="0" applyFont="1" applyFill="1" applyBorder="1" applyAlignment="1">
      <alignment vertical="top" wrapText="1"/>
    </xf>
    <xf numFmtId="49" fontId="8" fillId="0" borderId="1" xfId="0" applyNumberFormat="1" applyFont="1" applyFill="1" applyBorder="1" applyAlignment="1" applyProtection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9" fillId="2" borderId="1" xfId="4" applyFont="1" applyFill="1" applyBorder="1" applyAlignment="1">
      <alignment horizontal="left" vertical="top" wrapText="1"/>
    </xf>
    <xf numFmtId="0" fontId="9" fillId="2" borderId="1" xfId="4" applyFont="1" applyFill="1" applyBorder="1" applyAlignment="1">
      <alignment horizontal="left" vertical="center" wrapText="1"/>
    </xf>
    <xf numFmtId="0" fontId="8" fillId="2" borderId="1" xfId="2" applyFont="1" applyFill="1" applyBorder="1" applyAlignment="1">
      <alignment horizontal="left" vertical="center" wrapText="1"/>
    </xf>
    <xf numFmtId="0" fontId="9" fillId="0" borderId="1" xfId="4" applyFont="1" applyFill="1" applyBorder="1" applyAlignment="1">
      <alignment horizontal="center" vertical="center"/>
    </xf>
    <xf numFmtId="0" fontId="9" fillId="0" borderId="1" xfId="4" applyFont="1" applyFill="1" applyBorder="1" applyAlignment="1">
      <alignment horizontal="center" vertical="top"/>
    </xf>
    <xf numFmtId="0" fontId="9" fillId="0" borderId="1" xfId="3" applyNumberFormat="1" applyFont="1" applyFill="1" applyBorder="1" applyAlignment="1" applyProtection="1">
      <alignment horizontal="center" vertical="center" wrapText="1"/>
      <protection hidden="1"/>
    </xf>
    <xf numFmtId="0" fontId="9" fillId="0" borderId="1" xfId="2" applyNumberFormat="1" applyFont="1" applyFill="1" applyBorder="1" applyAlignment="1" applyProtection="1">
      <alignment horizontal="center" vertical="center" wrapText="1"/>
      <protection hidden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2" borderId="1" xfId="4" applyFont="1" applyFill="1" applyBorder="1" applyAlignment="1">
      <alignment horizontal="center" vertical="center" wrapText="1"/>
    </xf>
    <xf numFmtId="0" fontId="9" fillId="2" borderId="1" xfId="4" applyFont="1" applyFill="1" applyBorder="1" applyAlignment="1" applyProtection="1">
      <alignment horizontal="center" vertical="center" wrapText="1"/>
      <protection locked="0"/>
    </xf>
    <xf numFmtId="0" fontId="9" fillId="2" borderId="3" xfId="4" applyFont="1" applyFill="1" applyBorder="1" applyAlignment="1">
      <alignment horizontal="center" vertical="center" wrapText="1"/>
    </xf>
    <xf numFmtId="0" fontId="8" fillId="0" borderId="5" xfId="0" quotePrefix="1" applyNumberFormat="1" applyFont="1" applyBorder="1" applyAlignment="1">
      <alignment horizontal="left" wrapText="1"/>
    </xf>
    <xf numFmtId="0" fontId="6" fillId="0" borderId="1" xfId="0" applyFont="1" applyBorder="1" applyAlignment="1">
      <alignment vertical="top" wrapText="1"/>
    </xf>
    <xf numFmtId="0" fontId="8" fillId="0" borderId="5" xfId="0" quotePrefix="1" applyNumberFormat="1" applyFont="1" applyBorder="1" applyAlignment="1">
      <alignment horizontal="left" vertical="top" wrapText="1"/>
    </xf>
    <xf numFmtId="49" fontId="8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49" fontId="8" fillId="2" borderId="7" xfId="0" applyNumberFormat="1" applyFont="1" applyFill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49" fontId="10" fillId="2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14" fillId="0" borderId="1" xfId="0" applyNumberFormat="1" applyFont="1" applyFill="1" applyBorder="1" applyAlignment="1" applyProtection="1">
      <alignment horizontal="center" vertical="center" wrapText="1"/>
    </xf>
    <xf numFmtId="166" fontId="14" fillId="2" borderId="1" xfId="1" applyNumberFormat="1" applyFont="1" applyFill="1" applyBorder="1" applyAlignment="1" applyProtection="1">
      <alignment horizontal="center" vertical="center" wrapText="1"/>
    </xf>
    <xf numFmtId="166" fontId="4" fillId="2" borderId="1" xfId="1" applyNumberFormat="1" applyFont="1" applyFill="1" applyBorder="1" applyAlignment="1" applyProtection="1">
      <alignment horizontal="center" vertical="center" wrapText="1"/>
    </xf>
    <xf numFmtId="166" fontId="7" fillId="0" borderId="0" xfId="0" applyNumberFormat="1" applyFont="1" applyFill="1" applyAlignment="1">
      <alignment horizontal="center" vertical="center"/>
    </xf>
    <xf numFmtId="49" fontId="14" fillId="0" borderId="1" xfId="0" applyNumberFormat="1" applyFont="1" applyFill="1" applyBorder="1" applyAlignment="1" applyProtection="1">
      <alignment horizontal="center" vertical="top" wrapText="1"/>
    </xf>
    <xf numFmtId="166" fontId="14" fillId="2" borderId="1" xfId="1" applyNumberFormat="1" applyFont="1" applyFill="1" applyBorder="1" applyAlignment="1" applyProtection="1">
      <alignment horizontal="center" vertical="top" wrapText="1"/>
    </xf>
    <xf numFmtId="166" fontId="4" fillId="2" borderId="1" xfId="1" applyNumberFormat="1" applyFont="1" applyFill="1" applyBorder="1" applyAlignment="1" applyProtection="1">
      <alignment horizontal="center" vertical="top" wrapText="1"/>
    </xf>
    <xf numFmtId="0" fontId="6" fillId="0" borderId="0" xfId="6" applyFont="1" applyAlignment="1">
      <alignment vertical="center" wrapText="1"/>
    </xf>
    <xf numFmtId="0" fontId="6" fillId="0" borderId="1" xfId="6" applyFont="1" applyBorder="1" applyAlignment="1">
      <alignment vertical="center" wrapText="1"/>
    </xf>
    <xf numFmtId="166" fontId="4" fillId="2" borderId="0" xfId="1" applyNumberFormat="1" applyFont="1" applyFill="1" applyBorder="1" applyAlignment="1" applyProtection="1">
      <alignment horizontal="center" vertical="center" wrapText="1"/>
    </xf>
    <xf numFmtId="166" fontId="4" fillId="2" borderId="1" xfId="1" applyNumberFormat="1" applyFont="1" applyFill="1" applyBorder="1" applyAlignment="1" applyProtection="1">
      <alignment horizontal="center" vertical="center"/>
    </xf>
    <xf numFmtId="0" fontId="4" fillId="0" borderId="1" xfId="2" applyNumberFormat="1" applyFont="1" applyFill="1" applyBorder="1" applyAlignment="1" applyProtection="1">
      <alignment horizontal="left" vertical="top" wrapText="1"/>
      <protection hidden="1"/>
    </xf>
    <xf numFmtId="49" fontId="14" fillId="2" borderId="1" xfId="0" applyNumberFormat="1" applyFont="1" applyFill="1" applyBorder="1" applyAlignment="1" applyProtection="1">
      <alignment horizontal="center" vertical="top" wrapText="1"/>
    </xf>
    <xf numFmtId="166" fontId="4" fillId="2" borderId="1" xfId="5" applyNumberFormat="1" applyFont="1" applyFill="1" applyBorder="1" applyAlignment="1">
      <alignment horizontal="center" vertical="top" wrapText="1"/>
    </xf>
    <xf numFmtId="166" fontId="4" fillId="0" borderId="1" xfId="5" applyNumberFormat="1" applyFont="1" applyFill="1" applyBorder="1" applyAlignment="1">
      <alignment horizontal="center" vertical="top" wrapText="1"/>
    </xf>
    <xf numFmtId="166" fontId="4" fillId="2" borderId="1" xfId="2" applyNumberFormat="1" applyFont="1" applyFill="1" applyBorder="1" applyAlignment="1">
      <alignment horizontal="center" vertical="top"/>
    </xf>
    <xf numFmtId="166" fontId="7" fillId="2" borderId="0" xfId="0" applyNumberFormat="1" applyFont="1" applyFill="1"/>
    <xf numFmtId="0" fontId="7" fillId="2" borderId="0" xfId="0" applyFont="1" applyFill="1"/>
    <xf numFmtId="49" fontId="14" fillId="2" borderId="1" xfId="0" applyNumberFormat="1" applyFont="1" applyFill="1" applyBorder="1" applyAlignment="1" applyProtection="1">
      <alignment horizontal="center" vertical="center" wrapText="1"/>
    </xf>
    <xf numFmtId="166" fontId="4" fillId="2" borderId="1" xfId="5" applyNumberFormat="1" applyFont="1" applyFill="1" applyBorder="1" applyAlignment="1">
      <alignment horizontal="center" vertical="center" wrapText="1"/>
    </xf>
    <xf numFmtId="166" fontId="4" fillId="0" borderId="1" xfId="5" applyNumberFormat="1" applyFont="1" applyFill="1" applyBorder="1" applyAlignment="1">
      <alignment horizontal="center" vertical="center" wrapText="1"/>
    </xf>
    <xf numFmtId="166" fontId="4" fillId="2" borderId="1" xfId="2" applyNumberFormat="1" applyFont="1" applyFill="1" applyBorder="1" applyAlignment="1">
      <alignment horizontal="center" vertical="center"/>
    </xf>
    <xf numFmtId="166" fontId="4" fillId="2" borderId="1" xfId="0" applyNumberFormat="1" applyFont="1" applyFill="1" applyBorder="1" applyAlignment="1" applyProtection="1">
      <alignment horizontal="center" vertical="center" wrapText="1"/>
    </xf>
    <xf numFmtId="166" fontId="13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15" fillId="2" borderId="2" xfId="0" applyFont="1" applyFill="1" applyBorder="1" applyAlignment="1">
      <alignment horizontal="center" vertical="center"/>
    </xf>
    <xf numFmtId="166" fontId="15" fillId="2" borderId="2" xfId="1" applyNumberFormat="1" applyFont="1" applyFill="1" applyBorder="1" applyAlignment="1">
      <alignment horizontal="center" vertical="center"/>
    </xf>
    <xf numFmtId="166" fontId="15" fillId="0" borderId="2" xfId="1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left" vertical="center"/>
    </xf>
    <xf numFmtId="49" fontId="4" fillId="0" borderId="4" xfId="0" applyNumberFormat="1" applyFont="1" applyFill="1" applyBorder="1" applyAlignment="1">
      <alignment horizontal="left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/>
    </xf>
    <xf numFmtId="49" fontId="14" fillId="0" borderId="0" xfId="0" applyNumberFormat="1" applyFont="1" applyFill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49" fontId="14" fillId="2" borderId="0" xfId="0" applyNumberFormat="1" applyFont="1" applyFill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165" fontId="7" fillId="0" borderId="0" xfId="0" applyNumberFormat="1" applyFont="1" applyAlignment="1">
      <alignment horizontal="left" vertical="center"/>
    </xf>
    <xf numFmtId="165" fontId="7" fillId="0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49" fontId="4" fillId="0" borderId="0" xfId="0" applyNumberFormat="1" applyFont="1" applyBorder="1" applyAlignment="1">
      <alignment horizontal="left" vertical="center"/>
    </xf>
    <xf numFmtId="2" fontId="4" fillId="0" borderId="0" xfId="0" applyNumberFormat="1" applyFont="1" applyFill="1" applyBorder="1" applyAlignment="1">
      <alignment horizontal="center" vertical="center"/>
    </xf>
    <xf numFmtId="2" fontId="4" fillId="0" borderId="4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left" vertical="top"/>
    </xf>
    <xf numFmtId="49" fontId="4" fillId="0" borderId="0" xfId="0" applyNumberFormat="1" applyFont="1" applyBorder="1" applyAlignment="1">
      <alignment horizontal="left" vertical="top"/>
    </xf>
    <xf numFmtId="0" fontId="4" fillId="0" borderId="0" xfId="0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</cellXfs>
  <cellStyles count="7">
    <cellStyle name="Гиперссылка" xfId="6" builtinId="8"/>
    <cellStyle name="Обычный" xfId="0" builtinId="0"/>
    <cellStyle name="Обычный 2" xfId="2"/>
    <cellStyle name="Обычный 2 2" xfId="3"/>
    <cellStyle name="Обычный_республиканский  2005 г" xfId="4"/>
    <cellStyle name="Финансовый" xfId="1" builtinId="3"/>
    <cellStyle name="Финансовый 5" xfId="5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consultantplus://offline/ref=3421B4EC0AF73A8337BEDB908964A43301C6E64C12456AB5CC46CF21400471877C4EAF77F0D28254783AE79EDF272B0BA384F99C1006BCaAC" TargetMode="External"/><Relationship Id="rId1" Type="http://schemas.openxmlformats.org/officeDocument/2006/relationships/hyperlink" Target="consultantplus://offline/ref=3421B4EC0AF73A8337BEDB908964A43301C6E64C12456AB5CC46CF21400471877C4EAF75F0D28F562D60F79A96732E14AA98E69C0E05C232B6a4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"/>
  <sheetViews>
    <sheetView tabSelected="1" zoomScaleNormal="100" workbookViewId="0">
      <selection activeCell="B75" sqref="B75"/>
    </sheetView>
  </sheetViews>
  <sheetFormatPr defaultColWidth="8.7109375" defaultRowHeight="12.75" x14ac:dyDescent="0.25"/>
  <cols>
    <col min="1" max="1" width="27.28515625" style="38" customWidth="1"/>
    <col min="2" max="2" width="35.7109375" style="39" customWidth="1"/>
    <col min="3" max="3" width="35.5703125" style="38" customWidth="1"/>
    <col min="4" max="4" width="16" style="40" customWidth="1"/>
    <col min="5" max="5" width="17.140625" style="41" customWidth="1"/>
    <col min="6" max="6" width="14.140625" style="42" customWidth="1"/>
    <col min="7" max="7" width="14.28515625" style="43" customWidth="1"/>
    <col min="8" max="8" width="15" style="43" customWidth="1"/>
    <col min="9" max="9" width="14.7109375" style="43" customWidth="1"/>
    <col min="10" max="16384" width="8.7109375" style="38"/>
  </cols>
  <sheetData>
    <row r="1" spans="1:10" ht="141.75" customHeight="1" x14ac:dyDescent="0.25">
      <c r="H1" s="119" t="s">
        <v>0</v>
      </c>
      <c r="I1" s="120"/>
    </row>
    <row r="2" spans="1:10" x14ac:dyDescent="0.25">
      <c r="H2" s="44"/>
      <c r="I2" s="45"/>
    </row>
    <row r="3" spans="1:10" ht="16.5" customHeight="1" x14ac:dyDescent="0.25">
      <c r="A3" s="121" t="s">
        <v>102</v>
      </c>
      <c r="B3" s="121"/>
      <c r="C3" s="121"/>
      <c r="D3" s="121"/>
      <c r="E3" s="121"/>
      <c r="F3" s="121"/>
      <c r="G3" s="121"/>
      <c r="H3" s="121"/>
      <c r="I3" s="121"/>
    </row>
    <row r="4" spans="1:10" s="46" customFormat="1" x14ac:dyDescent="0.25">
      <c r="B4" s="47"/>
      <c r="E4" s="48"/>
      <c r="F4" s="49"/>
      <c r="G4" s="50"/>
      <c r="H4" s="50"/>
      <c r="I4" s="51"/>
    </row>
    <row r="5" spans="1:10" s="52" customFormat="1" x14ac:dyDescent="0.25">
      <c r="A5" s="52" t="s">
        <v>36</v>
      </c>
      <c r="B5" s="53" t="s">
        <v>1</v>
      </c>
      <c r="E5" s="54"/>
      <c r="F5" s="55"/>
      <c r="H5" s="55"/>
      <c r="I5" s="55"/>
    </row>
    <row r="6" spans="1:10" s="40" customFormat="1" x14ac:dyDescent="0.25">
      <c r="A6" s="56"/>
      <c r="B6" s="57"/>
      <c r="C6" s="56"/>
      <c r="D6" s="56"/>
      <c r="E6" s="58"/>
      <c r="F6" s="59"/>
      <c r="G6" s="59"/>
      <c r="H6" s="59"/>
      <c r="I6" s="59"/>
    </row>
    <row r="7" spans="1:10" s="60" customFormat="1" ht="24" customHeight="1" x14ac:dyDescent="0.25">
      <c r="A7" s="122" t="s">
        <v>2</v>
      </c>
      <c r="B7" s="122"/>
      <c r="C7" s="122" t="s">
        <v>3</v>
      </c>
      <c r="D7" s="122" t="s">
        <v>103</v>
      </c>
      <c r="E7" s="123" t="s">
        <v>142</v>
      </c>
      <c r="F7" s="122" t="s">
        <v>104</v>
      </c>
      <c r="G7" s="124" t="s">
        <v>4</v>
      </c>
      <c r="H7" s="124"/>
      <c r="I7" s="124"/>
    </row>
    <row r="8" spans="1:10" s="60" customFormat="1" ht="69.75" customHeight="1" x14ac:dyDescent="0.25">
      <c r="A8" s="61" t="s">
        <v>5</v>
      </c>
      <c r="B8" s="62" t="s">
        <v>6</v>
      </c>
      <c r="C8" s="122"/>
      <c r="D8" s="122"/>
      <c r="E8" s="123"/>
      <c r="F8" s="122"/>
      <c r="G8" s="61" t="s">
        <v>105</v>
      </c>
      <c r="H8" s="61" t="s">
        <v>106</v>
      </c>
      <c r="I8" s="61" t="s">
        <v>107</v>
      </c>
    </row>
    <row r="9" spans="1:10" s="40" customFormat="1" x14ac:dyDescent="0.25">
      <c r="A9" s="63">
        <v>1</v>
      </c>
      <c r="B9" s="63">
        <v>2</v>
      </c>
      <c r="C9" s="63">
        <v>3</v>
      </c>
      <c r="D9" s="63">
        <v>4</v>
      </c>
      <c r="E9" s="63">
        <v>5</v>
      </c>
      <c r="F9" s="63">
        <v>6</v>
      </c>
      <c r="G9" s="63">
        <v>7</v>
      </c>
      <c r="H9" s="63">
        <v>8</v>
      </c>
      <c r="I9" s="63">
        <v>9</v>
      </c>
    </row>
    <row r="10" spans="1:10" s="40" customFormat="1" ht="39.75" customHeight="1" x14ac:dyDescent="0.25">
      <c r="A10" s="20" t="s">
        <v>43</v>
      </c>
      <c r="B10" s="7" t="s">
        <v>40</v>
      </c>
      <c r="C10" s="64" t="s">
        <v>7</v>
      </c>
      <c r="D10" s="65">
        <v>51</v>
      </c>
      <c r="E10" s="66">
        <v>5.7</v>
      </c>
      <c r="F10" s="65">
        <v>51</v>
      </c>
      <c r="G10" s="66">
        <v>35</v>
      </c>
      <c r="H10" s="66">
        <v>35</v>
      </c>
      <c r="I10" s="66">
        <v>37</v>
      </c>
      <c r="J10" s="67"/>
    </row>
    <row r="11" spans="1:10" s="40" customFormat="1" ht="42.6" customHeight="1" x14ac:dyDescent="0.25">
      <c r="A11" s="21" t="s">
        <v>42</v>
      </c>
      <c r="B11" s="7" t="s">
        <v>41</v>
      </c>
      <c r="C11" s="68" t="s">
        <v>7</v>
      </c>
      <c r="D11" s="69">
        <v>67</v>
      </c>
      <c r="E11" s="70">
        <v>43.3</v>
      </c>
      <c r="F11" s="69">
        <v>67</v>
      </c>
      <c r="G11" s="70">
        <v>47</v>
      </c>
      <c r="H11" s="70">
        <v>48</v>
      </c>
      <c r="I11" s="70">
        <v>52</v>
      </c>
      <c r="J11" s="67"/>
    </row>
    <row r="12" spans="1:10" s="40" customFormat="1" ht="93" customHeight="1" x14ac:dyDescent="0.25">
      <c r="A12" s="22" t="s">
        <v>31</v>
      </c>
      <c r="B12" s="8" t="s">
        <v>9</v>
      </c>
      <c r="C12" s="68" t="s">
        <v>8</v>
      </c>
      <c r="D12" s="65">
        <v>516</v>
      </c>
      <c r="E12" s="66">
        <v>599.79999999999995</v>
      </c>
      <c r="F12" s="66">
        <v>516</v>
      </c>
      <c r="G12" s="66">
        <v>637</v>
      </c>
      <c r="H12" s="66">
        <v>740</v>
      </c>
      <c r="I12" s="66">
        <v>773</v>
      </c>
      <c r="J12" s="67"/>
    </row>
    <row r="13" spans="1:10" s="40" customFormat="1" ht="114.75" x14ac:dyDescent="0.25">
      <c r="A13" s="22" t="s">
        <v>32</v>
      </c>
      <c r="B13" s="8" t="s">
        <v>10</v>
      </c>
      <c r="C13" s="68" t="s">
        <v>8</v>
      </c>
      <c r="D13" s="65">
        <v>25</v>
      </c>
      <c r="E13" s="66">
        <v>3.3</v>
      </c>
      <c r="F13" s="66">
        <v>25</v>
      </c>
      <c r="G13" s="66">
        <v>4</v>
      </c>
      <c r="H13" s="66">
        <v>6</v>
      </c>
      <c r="I13" s="66">
        <v>8</v>
      </c>
      <c r="J13" s="67"/>
    </row>
    <row r="14" spans="1:10" s="40" customFormat="1" ht="102" x14ac:dyDescent="0.25">
      <c r="A14" s="22" t="s">
        <v>33</v>
      </c>
      <c r="B14" s="8" t="s">
        <v>11</v>
      </c>
      <c r="C14" s="68" t="s">
        <v>8</v>
      </c>
      <c r="D14" s="65">
        <v>719</v>
      </c>
      <c r="E14" s="66">
        <v>681.5</v>
      </c>
      <c r="F14" s="66">
        <v>719</v>
      </c>
      <c r="G14" s="66">
        <v>787.2</v>
      </c>
      <c r="H14" s="66">
        <v>810</v>
      </c>
      <c r="I14" s="66">
        <v>833</v>
      </c>
      <c r="J14" s="67"/>
    </row>
    <row r="15" spans="1:10" s="40" customFormat="1" ht="102" x14ac:dyDescent="0.25">
      <c r="A15" s="22" t="s">
        <v>34</v>
      </c>
      <c r="B15" s="8" t="s">
        <v>12</v>
      </c>
      <c r="C15" s="68" t="s">
        <v>8</v>
      </c>
      <c r="D15" s="65"/>
      <c r="E15" s="66">
        <v>-69.3</v>
      </c>
      <c r="F15" s="66"/>
      <c r="G15" s="66">
        <v>-84</v>
      </c>
      <c r="H15" s="66">
        <v>-90</v>
      </c>
      <c r="I15" s="66">
        <v>-96</v>
      </c>
      <c r="J15" s="67"/>
    </row>
    <row r="16" spans="1:10" s="40" customFormat="1" ht="149.25" customHeight="1" x14ac:dyDescent="0.25">
      <c r="A16" s="23" t="s">
        <v>108</v>
      </c>
      <c r="B16" s="9" t="s">
        <v>13</v>
      </c>
      <c r="C16" s="64" t="s">
        <v>85</v>
      </c>
      <c r="D16" s="65">
        <v>20431</v>
      </c>
      <c r="E16" s="66">
        <v>17788.7</v>
      </c>
      <c r="F16" s="66">
        <v>20431</v>
      </c>
      <c r="G16" s="66">
        <v>23531</v>
      </c>
      <c r="H16" s="66">
        <v>26727</v>
      </c>
      <c r="I16" s="66">
        <v>29751</v>
      </c>
      <c r="J16" s="67"/>
    </row>
    <row r="17" spans="1:10" s="40" customFormat="1" ht="141.75" customHeight="1" x14ac:dyDescent="0.25">
      <c r="A17" s="3" t="s">
        <v>92</v>
      </c>
      <c r="B17" s="4" t="s">
        <v>91</v>
      </c>
      <c r="C17" s="64" t="s">
        <v>85</v>
      </c>
      <c r="D17" s="65">
        <v>37</v>
      </c>
      <c r="E17" s="66">
        <v>9.6</v>
      </c>
      <c r="F17" s="66">
        <v>37</v>
      </c>
      <c r="G17" s="66">
        <v>48</v>
      </c>
      <c r="H17" s="66">
        <v>56</v>
      </c>
      <c r="I17" s="66">
        <v>62</v>
      </c>
      <c r="J17" s="67"/>
    </row>
    <row r="18" spans="1:10" s="40" customFormat="1" ht="63.75" customHeight="1" x14ac:dyDescent="0.25">
      <c r="A18" s="1" t="s">
        <v>94</v>
      </c>
      <c r="B18" s="5" t="s">
        <v>93</v>
      </c>
      <c r="C18" s="64" t="s">
        <v>85</v>
      </c>
      <c r="D18" s="65">
        <v>252</v>
      </c>
      <c r="E18" s="66">
        <v>488.8</v>
      </c>
      <c r="F18" s="66">
        <v>252</v>
      </c>
      <c r="G18" s="66">
        <v>433</v>
      </c>
      <c r="H18" s="66">
        <v>495</v>
      </c>
      <c r="I18" s="66">
        <v>570</v>
      </c>
      <c r="J18" s="67"/>
    </row>
    <row r="19" spans="1:10" s="40" customFormat="1" ht="51" x14ac:dyDescent="0.25">
      <c r="A19" s="24" t="s">
        <v>75</v>
      </c>
      <c r="B19" s="10" t="s">
        <v>73</v>
      </c>
      <c r="C19" s="64" t="s">
        <v>85</v>
      </c>
      <c r="D19" s="65">
        <v>309</v>
      </c>
      <c r="E19" s="66">
        <v>912.2</v>
      </c>
      <c r="F19" s="66">
        <v>309</v>
      </c>
      <c r="G19" s="66">
        <v>974</v>
      </c>
      <c r="H19" s="66">
        <v>990</v>
      </c>
      <c r="I19" s="66">
        <v>1020</v>
      </c>
      <c r="J19" s="67"/>
    </row>
    <row r="20" spans="1:10" s="40" customFormat="1" ht="58.15" customHeight="1" x14ac:dyDescent="0.25">
      <c r="A20" s="24" t="s">
        <v>76</v>
      </c>
      <c r="B20" s="11" t="s">
        <v>74</v>
      </c>
      <c r="C20" s="64" t="s">
        <v>85</v>
      </c>
      <c r="D20" s="65">
        <v>82</v>
      </c>
      <c r="E20" s="66">
        <v>178.4</v>
      </c>
      <c r="F20" s="66">
        <v>82</v>
      </c>
      <c r="G20" s="66">
        <v>259</v>
      </c>
      <c r="H20" s="66">
        <v>275</v>
      </c>
      <c r="I20" s="66">
        <v>292</v>
      </c>
      <c r="J20" s="67"/>
    </row>
    <row r="21" spans="1:10" s="40" customFormat="1" x14ac:dyDescent="0.25">
      <c r="A21" s="23" t="s">
        <v>89</v>
      </c>
      <c r="B21" s="11" t="s">
        <v>90</v>
      </c>
      <c r="C21" s="64" t="s">
        <v>85</v>
      </c>
      <c r="D21" s="65"/>
      <c r="E21" s="66">
        <v>5</v>
      </c>
      <c r="F21" s="66"/>
      <c r="G21" s="66"/>
      <c r="H21" s="66"/>
      <c r="I21" s="66"/>
      <c r="J21" s="67"/>
    </row>
    <row r="22" spans="1:10" s="40" customFormat="1" x14ac:dyDescent="0.25">
      <c r="A22" s="23" t="s">
        <v>44</v>
      </c>
      <c r="B22" s="12" t="s">
        <v>45</v>
      </c>
      <c r="C22" s="64" t="s">
        <v>85</v>
      </c>
      <c r="D22" s="65">
        <v>121</v>
      </c>
      <c r="E22" s="66">
        <v>42.9</v>
      </c>
      <c r="F22" s="66">
        <v>121</v>
      </c>
      <c r="G22" s="70">
        <v>112</v>
      </c>
      <c r="H22" s="70">
        <v>118</v>
      </c>
      <c r="I22" s="70">
        <v>125</v>
      </c>
      <c r="J22" s="67"/>
    </row>
    <row r="23" spans="1:10" s="40" customFormat="1" ht="51" x14ac:dyDescent="0.25">
      <c r="A23" s="24" t="s">
        <v>78</v>
      </c>
      <c r="B23" s="13" t="s">
        <v>77</v>
      </c>
      <c r="C23" s="64" t="s">
        <v>85</v>
      </c>
      <c r="D23" s="65">
        <v>388</v>
      </c>
      <c r="E23" s="66">
        <v>365.7</v>
      </c>
      <c r="F23" s="66">
        <v>388</v>
      </c>
      <c r="G23" s="66">
        <v>450</v>
      </c>
      <c r="H23" s="66">
        <v>459</v>
      </c>
      <c r="I23" s="66">
        <v>476</v>
      </c>
      <c r="J23" s="67"/>
    </row>
    <row r="24" spans="1:10" s="40" customFormat="1" ht="76.5" x14ac:dyDescent="0.25">
      <c r="A24" s="23" t="s">
        <v>35</v>
      </c>
      <c r="B24" s="12" t="s">
        <v>14</v>
      </c>
      <c r="C24" s="64" t="s">
        <v>85</v>
      </c>
      <c r="D24" s="65">
        <v>1450</v>
      </c>
      <c r="E24" s="66">
        <v>1281.5</v>
      </c>
      <c r="F24" s="66">
        <v>1450</v>
      </c>
      <c r="G24" s="66">
        <v>1508</v>
      </c>
      <c r="H24" s="66">
        <v>1568</v>
      </c>
      <c r="I24" s="66">
        <v>1631</v>
      </c>
      <c r="J24" s="67"/>
    </row>
    <row r="25" spans="1:10" s="40" customFormat="1" ht="63.75" x14ac:dyDescent="0.25">
      <c r="A25" s="23" t="s">
        <v>48</v>
      </c>
      <c r="B25" s="12" t="s">
        <v>47</v>
      </c>
      <c r="C25" s="64" t="s">
        <v>85</v>
      </c>
      <c r="D25" s="65">
        <v>930</v>
      </c>
      <c r="E25" s="66">
        <v>851.8</v>
      </c>
      <c r="F25" s="66">
        <v>930</v>
      </c>
      <c r="G25" s="66">
        <v>710</v>
      </c>
      <c r="H25" s="66">
        <v>731</v>
      </c>
      <c r="I25" s="66">
        <v>753</v>
      </c>
      <c r="J25" s="67"/>
    </row>
    <row r="26" spans="1:10" s="40" customFormat="1" ht="111" customHeight="1" x14ac:dyDescent="0.25">
      <c r="A26" s="33" t="s">
        <v>112</v>
      </c>
      <c r="B26" s="2" t="s">
        <v>80</v>
      </c>
      <c r="C26" s="64" t="s">
        <v>85</v>
      </c>
      <c r="D26" s="65">
        <v>10</v>
      </c>
      <c r="E26" s="66">
        <v>10</v>
      </c>
      <c r="F26" s="66">
        <v>10</v>
      </c>
      <c r="G26" s="66"/>
      <c r="H26" s="66"/>
      <c r="I26" s="66">
        <v>5</v>
      </c>
      <c r="J26" s="67"/>
    </row>
    <row r="27" spans="1:10" s="40" customFormat="1" ht="141.75" customHeight="1" x14ac:dyDescent="0.25">
      <c r="A27" s="34" t="s">
        <v>82</v>
      </c>
      <c r="B27" s="6" t="s">
        <v>81</v>
      </c>
      <c r="C27" s="71" t="s">
        <v>79</v>
      </c>
      <c r="D27" s="65">
        <v>6</v>
      </c>
      <c r="E27" s="66">
        <v>7</v>
      </c>
      <c r="F27" s="66">
        <v>6</v>
      </c>
      <c r="G27" s="66">
        <v>3</v>
      </c>
      <c r="H27" s="66">
        <v>3</v>
      </c>
      <c r="I27" s="66">
        <v>3</v>
      </c>
      <c r="J27" s="67"/>
    </row>
    <row r="28" spans="1:10" s="40" customFormat="1" ht="117" customHeight="1" x14ac:dyDescent="0.25">
      <c r="A28" s="35" t="s">
        <v>109</v>
      </c>
      <c r="B28" s="2" t="s">
        <v>101</v>
      </c>
      <c r="C28" s="72" t="s">
        <v>79</v>
      </c>
      <c r="D28" s="65">
        <v>3</v>
      </c>
      <c r="E28" s="73">
        <v>2</v>
      </c>
      <c r="F28" s="66">
        <v>3</v>
      </c>
      <c r="G28" s="66">
        <v>2</v>
      </c>
      <c r="H28" s="66">
        <v>3</v>
      </c>
      <c r="I28" s="66">
        <v>3</v>
      </c>
      <c r="J28" s="67"/>
    </row>
    <row r="29" spans="1:10" s="40" customFormat="1" ht="117" customHeight="1" x14ac:dyDescent="0.25">
      <c r="A29" s="35" t="s">
        <v>113</v>
      </c>
      <c r="B29" s="2" t="s">
        <v>114</v>
      </c>
      <c r="C29" s="72"/>
      <c r="D29" s="65">
        <v>23</v>
      </c>
      <c r="E29" s="73"/>
      <c r="F29" s="66">
        <v>23</v>
      </c>
      <c r="G29" s="66"/>
      <c r="H29" s="66"/>
      <c r="I29" s="66"/>
      <c r="J29" s="67"/>
    </row>
    <row r="30" spans="1:10" s="40" customFormat="1" ht="162.6" customHeight="1" x14ac:dyDescent="0.25">
      <c r="A30" s="36" t="s">
        <v>110</v>
      </c>
      <c r="B30" s="2" t="s">
        <v>98</v>
      </c>
      <c r="C30" s="64" t="s">
        <v>46</v>
      </c>
      <c r="D30" s="65">
        <v>53</v>
      </c>
      <c r="E30" s="66">
        <v>46.4</v>
      </c>
      <c r="F30" s="66">
        <v>53</v>
      </c>
      <c r="G30" s="74">
        <v>25</v>
      </c>
      <c r="H30" s="66">
        <v>43</v>
      </c>
      <c r="I30" s="66">
        <v>45</v>
      </c>
      <c r="J30" s="67" t="s">
        <v>97</v>
      </c>
    </row>
    <row r="31" spans="1:10" s="40" customFormat="1" ht="101.25" customHeight="1" x14ac:dyDescent="0.25">
      <c r="A31" s="34" t="s">
        <v>84</v>
      </c>
      <c r="B31" s="12" t="s">
        <v>88</v>
      </c>
      <c r="C31" s="71" t="s">
        <v>79</v>
      </c>
      <c r="D31" s="65">
        <v>4</v>
      </c>
      <c r="E31" s="66">
        <v>0.4</v>
      </c>
      <c r="F31" s="66">
        <v>4</v>
      </c>
      <c r="G31" s="66"/>
      <c r="H31" s="66"/>
      <c r="I31" s="66">
        <v>4</v>
      </c>
      <c r="J31" s="67"/>
    </row>
    <row r="32" spans="1:10" s="40" customFormat="1" ht="102.75" customHeight="1" x14ac:dyDescent="0.25">
      <c r="A32" s="35" t="s">
        <v>111</v>
      </c>
      <c r="B32" s="2" t="s">
        <v>99</v>
      </c>
      <c r="C32" s="72" t="s">
        <v>79</v>
      </c>
      <c r="D32" s="65">
        <v>10</v>
      </c>
      <c r="E32" s="66">
        <v>34.200000000000003</v>
      </c>
      <c r="F32" s="66">
        <v>10</v>
      </c>
      <c r="G32" s="66">
        <v>30</v>
      </c>
      <c r="H32" s="66">
        <v>30</v>
      </c>
      <c r="I32" s="66">
        <v>25</v>
      </c>
      <c r="J32" s="67"/>
    </row>
    <row r="33" spans="1:10" s="40" customFormat="1" ht="113.45" customHeight="1" x14ac:dyDescent="0.2">
      <c r="A33" s="35" t="s">
        <v>115</v>
      </c>
      <c r="B33" s="30" t="s">
        <v>116</v>
      </c>
      <c r="C33" s="72" t="s">
        <v>79</v>
      </c>
      <c r="D33" s="65">
        <v>11</v>
      </c>
      <c r="E33" s="66">
        <v>0.5</v>
      </c>
      <c r="F33" s="66">
        <v>11</v>
      </c>
      <c r="G33" s="66"/>
      <c r="H33" s="66"/>
      <c r="I33" s="66">
        <v>6</v>
      </c>
      <c r="J33" s="67"/>
    </row>
    <row r="34" spans="1:10" s="40" customFormat="1" ht="141.6" customHeight="1" x14ac:dyDescent="0.2">
      <c r="A34" s="35" t="s">
        <v>117</v>
      </c>
      <c r="B34" s="30" t="s">
        <v>118</v>
      </c>
      <c r="C34" s="72" t="s">
        <v>79</v>
      </c>
      <c r="D34" s="65">
        <v>11</v>
      </c>
      <c r="E34" s="66"/>
      <c r="F34" s="66">
        <v>11</v>
      </c>
      <c r="G34" s="66"/>
      <c r="H34" s="66"/>
      <c r="I34" s="66"/>
      <c r="J34" s="67"/>
    </row>
    <row r="35" spans="1:10" s="40" customFormat="1" ht="130.15" customHeight="1" x14ac:dyDescent="0.25">
      <c r="A35" s="35" t="s">
        <v>119</v>
      </c>
      <c r="B35" s="32" t="s">
        <v>100</v>
      </c>
      <c r="C35" s="72" t="s">
        <v>79</v>
      </c>
      <c r="D35" s="65">
        <v>6</v>
      </c>
      <c r="E35" s="66">
        <v>0.5</v>
      </c>
      <c r="F35" s="66">
        <v>6</v>
      </c>
      <c r="G35" s="66"/>
      <c r="H35" s="66"/>
      <c r="I35" s="66"/>
      <c r="J35" s="67"/>
    </row>
    <row r="36" spans="1:10" s="40" customFormat="1" ht="89.25" customHeight="1" x14ac:dyDescent="0.25">
      <c r="A36" s="37" t="s">
        <v>87</v>
      </c>
      <c r="B36" s="31" t="s">
        <v>86</v>
      </c>
      <c r="C36" s="64" t="s">
        <v>49</v>
      </c>
      <c r="D36" s="65">
        <v>9</v>
      </c>
      <c r="E36" s="66">
        <v>28.4</v>
      </c>
      <c r="F36" s="66">
        <v>9</v>
      </c>
      <c r="G36" s="66">
        <v>25</v>
      </c>
      <c r="H36" s="66">
        <v>10</v>
      </c>
      <c r="I36" s="66">
        <v>10</v>
      </c>
      <c r="J36" s="67"/>
    </row>
    <row r="37" spans="1:10" s="40" customFormat="1" ht="89.25" customHeight="1" x14ac:dyDescent="0.25">
      <c r="A37" s="37" t="s">
        <v>120</v>
      </c>
      <c r="B37" s="31" t="s">
        <v>121</v>
      </c>
      <c r="C37" s="72" t="s">
        <v>79</v>
      </c>
      <c r="D37" s="65">
        <v>29</v>
      </c>
      <c r="E37" s="66"/>
      <c r="F37" s="66">
        <v>29</v>
      </c>
      <c r="G37" s="66">
        <v>9</v>
      </c>
      <c r="H37" s="66">
        <v>10</v>
      </c>
      <c r="I37" s="66"/>
      <c r="J37" s="67"/>
    </row>
    <row r="38" spans="1:10" s="40" customFormat="1" ht="99.6" customHeight="1" x14ac:dyDescent="0.25">
      <c r="A38" s="37" t="s">
        <v>122</v>
      </c>
      <c r="B38" s="31" t="s">
        <v>83</v>
      </c>
      <c r="C38" s="72"/>
      <c r="D38" s="65"/>
      <c r="E38" s="66">
        <v>0.5</v>
      </c>
      <c r="F38" s="66"/>
      <c r="G38" s="66"/>
      <c r="H38" s="66"/>
      <c r="I38" s="66"/>
      <c r="J38" s="67"/>
    </row>
    <row r="39" spans="1:10" s="40" customFormat="1" ht="43.9" customHeight="1" x14ac:dyDescent="0.25">
      <c r="A39" s="23" t="s">
        <v>57</v>
      </c>
      <c r="B39" s="12" t="s">
        <v>56</v>
      </c>
      <c r="C39" s="75" t="s">
        <v>58</v>
      </c>
      <c r="D39" s="69"/>
      <c r="E39" s="66">
        <v>96.6</v>
      </c>
      <c r="F39" s="66"/>
      <c r="G39" s="66"/>
      <c r="H39" s="66"/>
      <c r="I39" s="66"/>
      <c r="J39" s="67"/>
    </row>
    <row r="40" spans="1:10" s="40" customFormat="1" ht="127.5" customHeight="1" x14ac:dyDescent="0.25">
      <c r="A40" s="25" t="s">
        <v>52</v>
      </c>
      <c r="B40" s="14" t="s">
        <v>50</v>
      </c>
      <c r="C40" s="68" t="s">
        <v>49</v>
      </c>
      <c r="D40" s="65">
        <v>791</v>
      </c>
      <c r="E40" s="66">
        <v>725</v>
      </c>
      <c r="F40" s="66">
        <v>791</v>
      </c>
      <c r="G40" s="66">
        <v>1031</v>
      </c>
      <c r="H40" s="66">
        <v>1046</v>
      </c>
      <c r="I40" s="66">
        <v>1055</v>
      </c>
      <c r="J40" s="67"/>
    </row>
    <row r="41" spans="1:10" s="40" customFormat="1" ht="81.75" customHeight="1" x14ac:dyDescent="0.25">
      <c r="A41" s="23" t="s">
        <v>53</v>
      </c>
      <c r="B41" s="15" t="s">
        <v>51</v>
      </c>
      <c r="C41" s="68" t="s">
        <v>49</v>
      </c>
      <c r="D41" s="65">
        <v>189</v>
      </c>
      <c r="E41" s="66">
        <v>123.2</v>
      </c>
      <c r="F41" s="66">
        <v>189</v>
      </c>
      <c r="G41" s="66">
        <v>171</v>
      </c>
      <c r="H41" s="66">
        <v>176</v>
      </c>
      <c r="I41" s="66">
        <v>181</v>
      </c>
      <c r="J41" s="67"/>
    </row>
    <row r="42" spans="1:10" s="40" customFormat="1" ht="86.45" customHeight="1" x14ac:dyDescent="0.25">
      <c r="A42" s="26" t="s">
        <v>55</v>
      </c>
      <c r="B42" s="16" t="s">
        <v>54</v>
      </c>
      <c r="C42" s="68" t="s">
        <v>49</v>
      </c>
      <c r="D42" s="65">
        <v>70</v>
      </c>
      <c r="E42" s="66">
        <v>130.30000000000001</v>
      </c>
      <c r="F42" s="66">
        <v>70</v>
      </c>
      <c r="G42" s="66">
        <v>120</v>
      </c>
      <c r="H42" s="66">
        <v>123</v>
      </c>
      <c r="I42" s="66">
        <v>127</v>
      </c>
      <c r="J42" s="67"/>
    </row>
    <row r="43" spans="1:10" s="81" customFormat="1" ht="38.25" x14ac:dyDescent="0.2">
      <c r="A43" s="27" t="s">
        <v>72</v>
      </c>
      <c r="B43" s="17" t="s">
        <v>22</v>
      </c>
      <c r="C43" s="76" t="s">
        <v>58</v>
      </c>
      <c r="D43" s="77">
        <v>91227.3</v>
      </c>
      <c r="E43" s="78">
        <v>86240</v>
      </c>
      <c r="F43" s="83">
        <f>D43-E43</f>
        <v>4987.3000000000029</v>
      </c>
      <c r="G43" s="79">
        <v>107796</v>
      </c>
      <c r="H43" s="79">
        <v>98119.5</v>
      </c>
      <c r="I43" s="79">
        <v>95985.8</v>
      </c>
      <c r="J43" s="80"/>
    </row>
    <row r="44" spans="1:10" s="81" customFormat="1" ht="51" x14ac:dyDescent="0.2">
      <c r="A44" s="27" t="s">
        <v>71</v>
      </c>
      <c r="B44" s="17" t="s">
        <v>37</v>
      </c>
      <c r="C44" s="76" t="s">
        <v>58</v>
      </c>
      <c r="D44" s="77">
        <v>1384.6</v>
      </c>
      <c r="E44" s="78">
        <v>1384.6</v>
      </c>
      <c r="F44" s="83">
        <f>D44-E44</f>
        <v>0</v>
      </c>
      <c r="G44" s="79">
        <v>57</v>
      </c>
      <c r="H44" s="79">
        <v>57</v>
      </c>
      <c r="I44" s="79">
        <v>57</v>
      </c>
      <c r="J44" s="80"/>
    </row>
    <row r="45" spans="1:10" s="81" customFormat="1" ht="87.6" customHeight="1" x14ac:dyDescent="0.2">
      <c r="A45" s="27" t="s">
        <v>70</v>
      </c>
      <c r="B45" s="18" t="s">
        <v>23</v>
      </c>
      <c r="C45" s="82" t="s">
        <v>58</v>
      </c>
      <c r="D45" s="83">
        <v>1200</v>
      </c>
      <c r="E45" s="84">
        <v>1200</v>
      </c>
      <c r="F45" s="83">
        <f t="shared" ref="F45:F63" si="0">D45-E45</f>
        <v>0</v>
      </c>
      <c r="G45" s="85">
        <v>0</v>
      </c>
      <c r="H45" s="86">
        <v>0</v>
      </c>
      <c r="I45" s="86">
        <v>0</v>
      </c>
      <c r="J45" s="80"/>
    </row>
    <row r="46" spans="1:10" s="81" customFormat="1" ht="76.5" x14ac:dyDescent="0.2">
      <c r="A46" s="27" t="s">
        <v>123</v>
      </c>
      <c r="B46" s="18" t="s">
        <v>124</v>
      </c>
      <c r="C46" s="82" t="s">
        <v>58</v>
      </c>
      <c r="D46" s="83">
        <v>6979.5</v>
      </c>
      <c r="E46" s="84">
        <v>3394.6</v>
      </c>
      <c r="F46" s="83">
        <f t="shared" si="0"/>
        <v>3584.9</v>
      </c>
      <c r="G46" s="85">
        <v>6317</v>
      </c>
      <c r="H46" s="86">
        <v>6316</v>
      </c>
      <c r="I46" s="86">
        <v>5834</v>
      </c>
      <c r="J46" s="80"/>
    </row>
    <row r="47" spans="1:10" s="81" customFormat="1" ht="51" x14ac:dyDescent="0.2">
      <c r="A47" s="28" t="s">
        <v>69</v>
      </c>
      <c r="B47" s="18" t="s">
        <v>38</v>
      </c>
      <c r="C47" s="82" t="s">
        <v>58</v>
      </c>
      <c r="D47" s="83">
        <v>2245.3000000000002</v>
      </c>
      <c r="E47" s="84">
        <v>2245.3000000000002</v>
      </c>
      <c r="F47" s="83">
        <f t="shared" si="0"/>
        <v>0</v>
      </c>
      <c r="G47" s="85">
        <v>2051.3000000000002</v>
      </c>
      <c r="H47" s="85">
        <v>2051.3000000000002</v>
      </c>
      <c r="I47" s="86">
        <v>2051.3000000000002</v>
      </c>
      <c r="J47" s="80"/>
    </row>
    <row r="48" spans="1:10" s="81" customFormat="1" ht="38.25" x14ac:dyDescent="0.2">
      <c r="A48" s="27" t="s">
        <v>68</v>
      </c>
      <c r="B48" s="18" t="s">
        <v>24</v>
      </c>
      <c r="C48" s="82" t="s">
        <v>58</v>
      </c>
      <c r="D48" s="83">
        <v>101.01</v>
      </c>
      <c r="E48" s="84">
        <v>101</v>
      </c>
      <c r="F48" s="83">
        <f t="shared" si="0"/>
        <v>1.0000000000005116E-2</v>
      </c>
      <c r="G48" s="85">
        <v>0</v>
      </c>
      <c r="H48" s="85">
        <v>0</v>
      </c>
      <c r="I48" s="85">
        <v>0</v>
      </c>
      <c r="J48" s="80"/>
    </row>
    <row r="49" spans="1:10" s="81" customFormat="1" ht="38.25" x14ac:dyDescent="0.2">
      <c r="A49" s="27" t="s">
        <v>125</v>
      </c>
      <c r="B49" s="18" t="s">
        <v>126</v>
      </c>
      <c r="C49" s="82" t="s">
        <v>58</v>
      </c>
      <c r="D49" s="83">
        <v>1010</v>
      </c>
      <c r="E49" s="84">
        <v>908.7</v>
      </c>
      <c r="F49" s="83">
        <f t="shared" si="0"/>
        <v>101.29999999999995</v>
      </c>
      <c r="G49" s="85">
        <v>21</v>
      </c>
      <c r="H49" s="85">
        <v>21</v>
      </c>
      <c r="I49" s="85">
        <v>21</v>
      </c>
      <c r="J49" s="80"/>
    </row>
    <row r="50" spans="1:10" s="81" customFormat="1" ht="25.5" x14ac:dyDescent="0.2">
      <c r="A50" s="27" t="s">
        <v>67</v>
      </c>
      <c r="B50" s="18" t="s">
        <v>59</v>
      </c>
      <c r="C50" s="82" t="s">
        <v>58</v>
      </c>
      <c r="D50" s="83">
        <v>17171</v>
      </c>
      <c r="E50" s="84">
        <v>14561.4</v>
      </c>
      <c r="F50" s="83">
        <f t="shared" si="0"/>
        <v>2609.6000000000004</v>
      </c>
      <c r="G50" s="86">
        <v>19429</v>
      </c>
      <c r="H50" s="86">
        <v>19429</v>
      </c>
      <c r="I50" s="86">
        <v>19429</v>
      </c>
      <c r="J50" s="80"/>
    </row>
    <row r="51" spans="1:10" s="81" customFormat="1" ht="38.25" x14ac:dyDescent="0.2">
      <c r="A51" s="27" t="s">
        <v>64</v>
      </c>
      <c r="B51" s="18" t="s">
        <v>127</v>
      </c>
      <c r="C51" s="82" t="s">
        <v>58</v>
      </c>
      <c r="D51" s="83">
        <v>498.5</v>
      </c>
      <c r="E51" s="84">
        <v>311.2</v>
      </c>
      <c r="F51" s="83">
        <f t="shared" si="0"/>
        <v>187.3</v>
      </c>
      <c r="G51" s="86">
        <v>572</v>
      </c>
      <c r="H51" s="86">
        <v>572</v>
      </c>
      <c r="I51" s="86">
        <v>572</v>
      </c>
      <c r="J51" s="80"/>
    </row>
    <row r="52" spans="1:10" s="81" customFormat="1" ht="38.25" x14ac:dyDescent="0.2">
      <c r="A52" s="27" t="s">
        <v>128</v>
      </c>
      <c r="B52" s="18" t="s">
        <v>60</v>
      </c>
      <c r="C52" s="82" t="s">
        <v>58</v>
      </c>
      <c r="D52" s="83">
        <v>179571.9</v>
      </c>
      <c r="E52" s="84">
        <v>175583.9</v>
      </c>
      <c r="F52" s="83">
        <f t="shared" si="0"/>
        <v>3988</v>
      </c>
      <c r="G52" s="86">
        <v>204784.7</v>
      </c>
      <c r="H52" s="86">
        <v>186224.7</v>
      </c>
      <c r="I52" s="86">
        <v>169451.7</v>
      </c>
    </row>
    <row r="53" spans="1:10" s="81" customFormat="1" ht="104.25" customHeight="1" x14ac:dyDescent="0.2">
      <c r="A53" s="27" t="s">
        <v>129</v>
      </c>
      <c r="B53" s="18" t="s">
        <v>130</v>
      </c>
      <c r="C53" s="82" t="s">
        <v>58</v>
      </c>
      <c r="D53" s="83">
        <v>24008.6</v>
      </c>
      <c r="E53" s="84">
        <v>23677.1</v>
      </c>
      <c r="F53" s="83">
        <f t="shared" si="0"/>
        <v>331.5</v>
      </c>
      <c r="G53" s="86">
        <v>30435</v>
      </c>
      <c r="H53" s="86">
        <v>18631.900000000001</v>
      </c>
      <c r="I53" s="86">
        <v>6290.8</v>
      </c>
      <c r="J53" s="80"/>
    </row>
    <row r="54" spans="1:10" s="81" customFormat="1" ht="63.75" x14ac:dyDescent="0.2">
      <c r="A54" s="27" t="s">
        <v>66</v>
      </c>
      <c r="B54" s="18" t="s">
        <v>25</v>
      </c>
      <c r="C54" s="82" t="s">
        <v>58</v>
      </c>
      <c r="D54" s="83">
        <v>978.4</v>
      </c>
      <c r="E54" s="84">
        <v>823.5</v>
      </c>
      <c r="F54" s="83">
        <f t="shared" si="0"/>
        <v>154.89999999999998</v>
      </c>
      <c r="G54" s="85">
        <v>1121.3</v>
      </c>
      <c r="H54" s="85">
        <v>1173</v>
      </c>
      <c r="I54" s="85">
        <v>1217</v>
      </c>
    </row>
    <row r="55" spans="1:10" s="81" customFormat="1" ht="89.25" x14ac:dyDescent="0.2">
      <c r="A55" s="27" t="s">
        <v>131</v>
      </c>
      <c r="B55" s="19" t="s">
        <v>26</v>
      </c>
      <c r="C55" s="82" t="s">
        <v>58</v>
      </c>
      <c r="D55" s="83">
        <v>98.2</v>
      </c>
      <c r="E55" s="84">
        <v>98.2</v>
      </c>
      <c r="F55" s="83">
        <f t="shared" si="0"/>
        <v>0</v>
      </c>
      <c r="G55" s="85">
        <v>12</v>
      </c>
      <c r="H55" s="85">
        <v>11</v>
      </c>
      <c r="I55" s="85">
        <v>9</v>
      </c>
    </row>
    <row r="56" spans="1:10" s="81" customFormat="1" ht="51" x14ac:dyDescent="0.2">
      <c r="A56" s="27" t="s">
        <v>132</v>
      </c>
      <c r="B56" s="18" t="s">
        <v>27</v>
      </c>
      <c r="C56" s="82" t="s">
        <v>58</v>
      </c>
      <c r="D56" s="83">
        <v>2500</v>
      </c>
      <c r="E56" s="84">
        <v>1979.98</v>
      </c>
      <c r="F56" s="83">
        <f t="shared" si="0"/>
        <v>520.02</v>
      </c>
      <c r="G56" s="85">
        <v>2500</v>
      </c>
      <c r="H56" s="85">
        <v>2500</v>
      </c>
      <c r="I56" s="85">
        <v>2500</v>
      </c>
    </row>
    <row r="57" spans="1:10" s="81" customFormat="1" ht="51" x14ac:dyDescent="0.2">
      <c r="A57" s="27" t="s">
        <v>133</v>
      </c>
      <c r="B57" s="18" t="s">
        <v>134</v>
      </c>
      <c r="C57" s="82" t="s">
        <v>58</v>
      </c>
      <c r="D57" s="83">
        <v>85858.6</v>
      </c>
      <c r="E57" s="84">
        <v>73369.600000000006</v>
      </c>
      <c r="F57" s="83">
        <f t="shared" si="0"/>
        <v>12489</v>
      </c>
      <c r="G57" s="85">
        <v>30051</v>
      </c>
      <c r="H57" s="85">
        <v>0</v>
      </c>
      <c r="I57" s="85">
        <v>0</v>
      </c>
    </row>
    <row r="58" spans="1:10" s="81" customFormat="1" ht="76.5" x14ac:dyDescent="0.2">
      <c r="A58" s="27" t="s">
        <v>65</v>
      </c>
      <c r="B58" s="18" t="s">
        <v>39</v>
      </c>
      <c r="C58" s="82" t="s">
        <v>58</v>
      </c>
      <c r="D58" s="83">
        <v>17058.7</v>
      </c>
      <c r="E58" s="84">
        <v>13033.5</v>
      </c>
      <c r="F58" s="83">
        <f t="shared" si="0"/>
        <v>4025.2000000000007</v>
      </c>
      <c r="G58" s="86">
        <v>0</v>
      </c>
      <c r="H58" s="86">
        <v>0</v>
      </c>
      <c r="I58" s="86">
        <v>0</v>
      </c>
    </row>
    <row r="59" spans="1:10" s="81" customFormat="1" ht="104.25" customHeight="1" x14ac:dyDescent="0.2">
      <c r="A59" s="29" t="s">
        <v>63</v>
      </c>
      <c r="B59" s="18" t="s">
        <v>135</v>
      </c>
      <c r="C59" s="82" t="s">
        <v>58</v>
      </c>
      <c r="D59" s="83">
        <v>1422</v>
      </c>
      <c r="E59" s="84">
        <v>1245</v>
      </c>
      <c r="F59" s="83">
        <f t="shared" si="0"/>
        <v>177</v>
      </c>
      <c r="G59" s="86">
        <v>1746</v>
      </c>
      <c r="H59" s="86">
        <v>1898</v>
      </c>
      <c r="I59" s="86">
        <v>2073</v>
      </c>
      <c r="J59" s="80"/>
    </row>
    <row r="60" spans="1:10" s="88" customFormat="1" ht="80.25" customHeight="1" x14ac:dyDescent="0.25">
      <c r="A60" s="29" t="s">
        <v>136</v>
      </c>
      <c r="B60" s="18" t="s">
        <v>137</v>
      </c>
      <c r="C60" s="82" t="s">
        <v>58</v>
      </c>
      <c r="D60" s="83">
        <v>9160.5</v>
      </c>
      <c r="E60" s="84">
        <v>7762.1</v>
      </c>
      <c r="F60" s="83">
        <f t="shared" si="0"/>
        <v>1398.3999999999996</v>
      </c>
      <c r="G60" s="86">
        <v>9648</v>
      </c>
      <c r="H60" s="86">
        <v>9750</v>
      </c>
      <c r="I60" s="86">
        <v>9750</v>
      </c>
      <c r="J60" s="87"/>
    </row>
    <row r="61" spans="1:10" s="88" customFormat="1" ht="40.5" customHeight="1" x14ac:dyDescent="0.25">
      <c r="A61" s="29" t="s">
        <v>138</v>
      </c>
      <c r="B61" s="18" t="s">
        <v>139</v>
      </c>
      <c r="C61" s="82" t="s">
        <v>58</v>
      </c>
      <c r="D61" s="83">
        <v>5000</v>
      </c>
      <c r="E61" s="84">
        <v>5000</v>
      </c>
      <c r="F61" s="77">
        <f t="shared" si="0"/>
        <v>0</v>
      </c>
      <c r="G61" s="86">
        <v>0</v>
      </c>
      <c r="H61" s="86">
        <v>0</v>
      </c>
      <c r="I61" s="86">
        <v>0</v>
      </c>
    </row>
    <row r="62" spans="1:10" ht="31.5" customHeight="1" x14ac:dyDescent="0.25">
      <c r="A62" s="29" t="s">
        <v>140</v>
      </c>
      <c r="B62" s="18" t="s">
        <v>141</v>
      </c>
      <c r="C62" s="82" t="s">
        <v>58</v>
      </c>
      <c r="D62" s="83">
        <v>1846</v>
      </c>
      <c r="E62" s="84">
        <v>1640.7</v>
      </c>
      <c r="F62" s="77">
        <f t="shared" si="0"/>
        <v>205.29999999999995</v>
      </c>
      <c r="G62" s="86">
        <v>1735</v>
      </c>
      <c r="H62" s="86">
        <v>1735</v>
      </c>
      <c r="I62" s="86">
        <v>1735</v>
      </c>
    </row>
    <row r="63" spans="1:10" ht="18.75" customHeight="1" x14ac:dyDescent="0.25">
      <c r="A63" s="89"/>
      <c r="B63" s="90"/>
      <c r="C63" s="91" t="s">
        <v>15</v>
      </c>
      <c r="D63" s="92">
        <f>SUM(D13:D62)</f>
        <v>475289.11000000004</v>
      </c>
      <c r="E63" s="93">
        <f>SUM(E13:E62)</f>
        <v>438305.48000000004</v>
      </c>
      <c r="F63" s="83">
        <f t="shared" si="0"/>
        <v>36983.630000000005</v>
      </c>
      <c r="G63" s="92">
        <v>449143.5</v>
      </c>
      <c r="H63" s="92">
        <v>382901.4</v>
      </c>
      <c r="I63" s="92">
        <v>354727.6</v>
      </c>
    </row>
    <row r="64" spans="1:10" x14ac:dyDescent="0.25">
      <c r="A64" s="56"/>
      <c r="B64" s="94"/>
      <c r="C64" s="95"/>
      <c r="D64" s="96"/>
      <c r="E64" s="96"/>
      <c r="F64" s="97"/>
      <c r="G64" s="98"/>
      <c r="H64" s="99"/>
      <c r="I64" s="100"/>
    </row>
    <row r="65" spans="1:9" x14ac:dyDescent="0.25">
      <c r="A65" s="56" t="s">
        <v>16</v>
      </c>
      <c r="B65" s="101" t="s">
        <v>62</v>
      </c>
      <c r="C65" s="95"/>
      <c r="D65" s="114" t="s">
        <v>28</v>
      </c>
      <c r="E65" s="96"/>
      <c r="F65" s="115"/>
      <c r="G65" s="115" t="s">
        <v>143</v>
      </c>
      <c r="H65" s="115"/>
      <c r="I65" s="100"/>
    </row>
    <row r="66" spans="1:9" x14ac:dyDescent="0.25">
      <c r="A66" s="56" t="s">
        <v>17</v>
      </c>
      <c r="B66" s="94" t="s">
        <v>18</v>
      </c>
      <c r="C66" s="95"/>
      <c r="D66" s="46" t="s">
        <v>29</v>
      </c>
      <c r="E66" s="96"/>
      <c r="F66" s="104"/>
      <c r="G66" s="105" t="s">
        <v>20</v>
      </c>
      <c r="H66" s="105"/>
      <c r="I66" s="100"/>
    </row>
    <row r="67" spans="1:9" x14ac:dyDescent="0.25">
      <c r="A67" s="56"/>
      <c r="B67" s="94"/>
      <c r="C67" s="95"/>
      <c r="D67" s="96"/>
      <c r="E67" s="96"/>
      <c r="F67" s="97"/>
      <c r="G67" s="98"/>
      <c r="H67" s="99"/>
      <c r="I67" s="100"/>
    </row>
    <row r="68" spans="1:9" x14ac:dyDescent="0.25">
      <c r="A68" s="56" t="s">
        <v>19</v>
      </c>
      <c r="B68" s="101" t="s">
        <v>96</v>
      </c>
      <c r="C68" s="95"/>
      <c r="D68" s="96"/>
      <c r="E68" s="96"/>
      <c r="F68" s="102" t="s">
        <v>95</v>
      </c>
      <c r="H68" s="103" t="s">
        <v>61</v>
      </c>
      <c r="I68" s="100"/>
    </row>
    <row r="69" spans="1:9" ht="26.25" customHeight="1" x14ac:dyDescent="0.25">
      <c r="A69" s="56"/>
      <c r="B69" s="116" t="s">
        <v>30</v>
      </c>
      <c r="E69" s="96"/>
      <c r="F69" s="104"/>
      <c r="G69" s="117" t="s">
        <v>20</v>
      </c>
      <c r="H69" s="105" t="s">
        <v>21</v>
      </c>
      <c r="I69" s="46"/>
    </row>
    <row r="70" spans="1:9" ht="18.75" customHeight="1" x14ac:dyDescent="0.25">
      <c r="A70" s="56"/>
      <c r="B70" s="94"/>
      <c r="E70" s="96"/>
      <c r="F70" s="104"/>
      <c r="G70" s="113"/>
      <c r="H70" s="105"/>
      <c r="I70" s="105"/>
    </row>
    <row r="71" spans="1:9" x14ac:dyDescent="0.25">
      <c r="A71" s="118"/>
      <c r="B71" s="118"/>
      <c r="C71" s="118"/>
      <c r="D71" s="56"/>
      <c r="E71" s="96"/>
      <c r="F71" s="106"/>
      <c r="G71" s="107"/>
      <c r="H71" s="107"/>
      <c r="I71" s="107"/>
    </row>
    <row r="72" spans="1:9" x14ac:dyDescent="0.25">
      <c r="A72" s="118"/>
      <c r="B72" s="118"/>
      <c r="C72" s="118"/>
      <c r="D72" s="56"/>
      <c r="E72" s="96"/>
      <c r="F72" s="106"/>
      <c r="G72" s="107"/>
      <c r="H72" s="107"/>
      <c r="I72" s="107"/>
    </row>
    <row r="73" spans="1:9" x14ac:dyDescent="0.25">
      <c r="A73" s="56"/>
      <c r="B73" s="57"/>
      <c r="C73" s="56"/>
      <c r="D73" s="56"/>
      <c r="E73" s="108"/>
      <c r="F73" s="106"/>
      <c r="G73" s="107"/>
      <c r="H73" s="107"/>
      <c r="I73" s="107"/>
    </row>
    <row r="74" spans="1:9" x14ac:dyDescent="0.25">
      <c r="A74" s="56"/>
      <c r="B74" s="57"/>
      <c r="C74" s="56"/>
      <c r="D74" s="56"/>
      <c r="E74" s="108"/>
      <c r="F74" s="106"/>
      <c r="G74" s="107"/>
      <c r="H74" s="107"/>
      <c r="I74" s="107"/>
    </row>
    <row r="75" spans="1:9" s="109" customFormat="1" x14ac:dyDescent="0.25">
      <c r="B75" s="110"/>
      <c r="D75" s="111"/>
      <c r="E75" s="112"/>
      <c r="F75" s="111"/>
    </row>
    <row r="76" spans="1:9" s="109" customFormat="1" x14ac:dyDescent="0.25">
      <c r="B76" s="110"/>
      <c r="D76" s="111"/>
      <c r="E76" s="112"/>
      <c r="F76" s="111"/>
      <c r="G76" s="112"/>
      <c r="H76" s="112"/>
      <c r="I76" s="112"/>
    </row>
    <row r="77" spans="1:9" s="109" customFormat="1" x14ac:dyDescent="0.25">
      <c r="B77" s="110"/>
      <c r="D77" s="111"/>
      <c r="E77" s="112"/>
      <c r="F77" s="111"/>
      <c r="G77" s="112"/>
      <c r="H77" s="112"/>
      <c r="I77" s="112"/>
    </row>
    <row r="78" spans="1:9" s="109" customFormat="1" x14ac:dyDescent="0.25">
      <c r="B78" s="110"/>
      <c r="D78" s="111"/>
      <c r="E78" s="112"/>
      <c r="F78" s="111"/>
    </row>
    <row r="79" spans="1:9" s="109" customFormat="1" x14ac:dyDescent="0.25">
      <c r="B79" s="110"/>
      <c r="D79" s="111"/>
      <c r="E79" s="112"/>
      <c r="F79" s="111"/>
    </row>
    <row r="80" spans="1:9" s="109" customFormat="1" x14ac:dyDescent="0.25">
      <c r="B80" s="110"/>
      <c r="D80" s="111"/>
      <c r="E80" s="112"/>
      <c r="F80" s="111"/>
    </row>
    <row r="81" spans="2:9" s="109" customFormat="1" x14ac:dyDescent="0.25">
      <c r="B81" s="110"/>
      <c r="D81" s="111"/>
      <c r="E81" s="112"/>
      <c r="F81" s="111"/>
    </row>
    <row r="82" spans="2:9" s="109" customFormat="1" x14ac:dyDescent="0.25">
      <c r="B82" s="110"/>
      <c r="D82" s="111"/>
      <c r="E82" s="112"/>
      <c r="F82" s="111"/>
    </row>
    <row r="83" spans="2:9" s="109" customFormat="1" x14ac:dyDescent="0.25">
      <c r="B83" s="110"/>
      <c r="D83" s="111"/>
      <c r="E83" s="112"/>
      <c r="F83" s="111"/>
    </row>
    <row r="84" spans="2:9" s="109" customFormat="1" x14ac:dyDescent="0.25">
      <c r="B84" s="110"/>
      <c r="D84" s="111"/>
      <c r="E84" s="112"/>
      <c r="F84" s="111"/>
    </row>
    <row r="85" spans="2:9" s="109" customFormat="1" x14ac:dyDescent="0.25">
      <c r="B85" s="110"/>
      <c r="D85" s="111"/>
      <c r="E85" s="112"/>
      <c r="F85" s="111"/>
    </row>
    <row r="86" spans="2:9" s="109" customFormat="1" x14ac:dyDescent="0.25">
      <c r="B86" s="110"/>
      <c r="D86" s="111"/>
      <c r="E86" s="112"/>
      <c r="F86" s="111"/>
    </row>
    <row r="87" spans="2:9" s="109" customFormat="1" x14ac:dyDescent="0.25">
      <c r="B87" s="110"/>
      <c r="D87" s="111"/>
      <c r="E87" s="112"/>
      <c r="F87" s="111"/>
    </row>
    <row r="88" spans="2:9" s="109" customFormat="1" x14ac:dyDescent="0.25">
      <c r="B88" s="110"/>
      <c r="D88" s="111"/>
      <c r="E88" s="112"/>
      <c r="F88" s="111"/>
    </row>
    <row r="89" spans="2:9" s="109" customFormat="1" x14ac:dyDescent="0.25">
      <c r="B89" s="110"/>
      <c r="D89" s="111"/>
      <c r="E89" s="111"/>
      <c r="F89" s="111"/>
      <c r="G89" s="111"/>
      <c r="H89" s="111"/>
      <c r="I89" s="111"/>
    </row>
    <row r="90" spans="2:9" s="109" customFormat="1" x14ac:dyDescent="0.25">
      <c r="B90" s="110"/>
      <c r="D90" s="111"/>
      <c r="E90" s="112"/>
      <c r="F90" s="111"/>
    </row>
    <row r="91" spans="2:9" s="109" customFormat="1" x14ac:dyDescent="0.25">
      <c r="B91" s="110"/>
      <c r="D91" s="111"/>
      <c r="E91" s="111"/>
      <c r="F91" s="111"/>
      <c r="G91" s="111"/>
      <c r="H91" s="111"/>
      <c r="I91" s="111"/>
    </row>
    <row r="92" spans="2:9" s="109" customFormat="1" x14ac:dyDescent="0.25">
      <c r="B92" s="110"/>
      <c r="D92" s="111"/>
      <c r="E92" s="111"/>
      <c r="F92" s="111"/>
      <c r="G92" s="111"/>
      <c r="H92" s="111"/>
      <c r="I92" s="111"/>
    </row>
    <row r="93" spans="2:9" s="109" customFormat="1" x14ac:dyDescent="0.25">
      <c r="B93" s="110"/>
      <c r="D93" s="111"/>
      <c r="E93" s="112"/>
      <c r="F93" s="111"/>
    </row>
    <row r="94" spans="2:9" s="109" customFormat="1" x14ac:dyDescent="0.25">
      <c r="B94" s="110"/>
      <c r="D94" s="111"/>
      <c r="E94" s="112"/>
      <c r="F94" s="111"/>
    </row>
    <row r="95" spans="2:9" s="109" customFormat="1" x14ac:dyDescent="0.25">
      <c r="B95" s="110"/>
      <c r="D95" s="111"/>
      <c r="E95" s="111"/>
      <c r="F95" s="111"/>
      <c r="G95" s="111"/>
      <c r="H95" s="111"/>
      <c r="I95" s="111"/>
    </row>
    <row r="96" spans="2:9" s="109" customFormat="1" x14ac:dyDescent="0.25">
      <c r="B96" s="110"/>
      <c r="D96" s="111"/>
      <c r="E96" s="111"/>
      <c r="F96" s="111"/>
      <c r="G96" s="111"/>
      <c r="H96" s="111"/>
      <c r="I96" s="111"/>
    </row>
    <row r="97" spans="2:6" s="109" customFormat="1" x14ac:dyDescent="0.25">
      <c r="B97" s="110"/>
      <c r="D97" s="111"/>
      <c r="E97" s="112"/>
      <c r="F97" s="111"/>
    </row>
    <row r="98" spans="2:6" s="109" customFormat="1" x14ac:dyDescent="0.25">
      <c r="B98" s="110"/>
      <c r="D98" s="111"/>
      <c r="E98" s="112"/>
      <c r="F98" s="111"/>
    </row>
    <row r="99" spans="2:6" s="109" customFormat="1" x14ac:dyDescent="0.25">
      <c r="B99" s="110"/>
      <c r="D99" s="111"/>
      <c r="E99" s="112"/>
      <c r="F99" s="111"/>
    </row>
    <row r="100" spans="2:6" s="109" customFormat="1" x14ac:dyDescent="0.25">
      <c r="B100" s="110"/>
      <c r="D100" s="111"/>
      <c r="E100" s="112"/>
      <c r="F100" s="111"/>
    </row>
    <row r="101" spans="2:6" s="109" customFormat="1" x14ac:dyDescent="0.25">
      <c r="B101" s="110"/>
      <c r="D101" s="111"/>
      <c r="E101" s="112"/>
      <c r="F101" s="111"/>
    </row>
    <row r="102" spans="2:6" s="109" customFormat="1" x14ac:dyDescent="0.25">
      <c r="B102" s="110"/>
      <c r="D102" s="111"/>
      <c r="E102" s="112"/>
      <c r="F102" s="111"/>
    </row>
    <row r="103" spans="2:6" s="109" customFormat="1" x14ac:dyDescent="0.25">
      <c r="B103" s="110"/>
      <c r="D103" s="111"/>
      <c r="E103" s="112"/>
      <c r="F103" s="111"/>
    </row>
    <row r="104" spans="2:6" s="109" customFormat="1" x14ac:dyDescent="0.25">
      <c r="B104" s="110"/>
      <c r="D104" s="111"/>
      <c r="E104" s="112"/>
      <c r="F104" s="111"/>
    </row>
    <row r="105" spans="2:6" s="109" customFormat="1" x14ac:dyDescent="0.25">
      <c r="B105" s="110"/>
      <c r="D105" s="111"/>
      <c r="E105" s="112"/>
      <c r="F105" s="111"/>
    </row>
    <row r="106" spans="2:6" s="109" customFormat="1" x14ac:dyDescent="0.25">
      <c r="B106" s="110"/>
      <c r="D106" s="111"/>
      <c r="E106" s="112"/>
      <c r="F106" s="111"/>
    </row>
  </sheetData>
  <mergeCells count="9">
    <mergeCell ref="A71:C72"/>
    <mergeCell ref="H1:I1"/>
    <mergeCell ref="A3:I3"/>
    <mergeCell ref="A7:B7"/>
    <mergeCell ref="C7:C8"/>
    <mergeCell ref="D7:D8"/>
    <mergeCell ref="E7:E8"/>
    <mergeCell ref="F7:F8"/>
    <mergeCell ref="G7:I7"/>
  </mergeCells>
  <hyperlinks>
    <hyperlink ref="B18" r:id="rId1" display="consultantplus://offline/ref=3421B4EC0AF73A8337BEDB908964A43301C6E64C12456AB5CC46CF21400471877C4EAF75F0D28F562D60F79A96732E14AA98E69C0E05C232B6a4C"/>
    <hyperlink ref="B17" r:id="rId2" display="consultantplus://offline/ref=3421B4EC0AF73A8337BEDB908964A43301C6E64C12456AB5CC46CF21400471877C4EAF77F0D28254783AE79EDF272B0BA384F99C1006BCaAC"/>
  </hyperlinks>
  <pageMargins left="0.25" right="0.25" top="0.75" bottom="0.75" header="0.3" footer="0.3"/>
  <pageSetup paperSize="9" scale="68" orientation="landscape" r:id="rId3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Монгуш Онер Анатольевич</dc:creator>
  <cp:lastModifiedBy>User</cp:lastModifiedBy>
  <cp:lastPrinted>2022-11-14T08:37:26Z</cp:lastPrinted>
  <dcterms:created xsi:type="dcterms:W3CDTF">2017-10-29T14:40:17Z</dcterms:created>
  <dcterms:modified xsi:type="dcterms:W3CDTF">2022-11-17T08:00:36Z</dcterms:modified>
</cp:coreProperties>
</file>